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3505" windowHeight="11925" tabRatio="929" activeTab="0"/>
  </bookViews>
  <sheets>
    <sheet name="Menu Instrucciones" sheetId="1" r:id="rId1"/>
    <sheet name="CAT_CONTABLE" sheetId="2" r:id="rId2"/>
    <sheet name="CAT_PRESUPUESTARIO" sheetId="3" r:id="rId3"/>
    <sheet name="CAT_INSUMO" sheetId="4" r:id="rId4"/>
    <sheet name="CAT_AREAS_TRX" sheetId="5" r:id="rId5"/>
    <sheet name="CAT_PROG_PRESUP" sheetId="6" r:id="rId6"/>
    <sheet name="CAT_PROPIO_CONTAB" sheetId="7" r:id="rId7"/>
    <sheet name="CAT_REAGRUP" sheetId="8" r:id="rId8"/>
    <sheet name="CUENTAS_BANCARIAS" sheetId="9" r:id="rId9"/>
  </sheets>
  <externalReferences>
    <externalReference r:id="rId12"/>
    <externalReference r:id="rId13"/>
    <externalReference r:id="rId14"/>
  </externalReferences>
  <definedNames>
    <definedName name="_xlnm._FilterDatabase" localSheetId="0" hidden="1">'Menu Instrucciones'!$D$65000:$G$65264</definedName>
    <definedName name="ABA">'[3]COD_INSTITUCIONES'!$A$283:$A$285</definedName>
    <definedName name="ACCION1">'[3]COD_INSTITUCIONES'!$A$227:$A$229</definedName>
    <definedName name="AFA">'[3]COD_INSTITUCIONES'!$A$291:$A$297</definedName>
    <definedName name="AFPA">'[3]COD_INSTITUCIONES'!$A$303:$A$309</definedName>
    <definedName name="INST">'[3]COD_INSTITUCIONES'!$C$1:$C$213</definedName>
    <definedName name="Instituciones">'[1]instituciones'!$A$2:$A$218</definedName>
    <definedName name="Instituciones2">'[1]instituciones'!$A$2:$C$218</definedName>
    <definedName name="q">'[2]instituciones'!$A$2:$C$218</definedName>
    <definedName name="T_PPTO">'[3]COD_INSTITUCIONES'!$A$277:$A$278</definedName>
    <definedName name="TC">'[3]COD_INSTITUCIONES'!$A$313:$A$316</definedName>
    <definedName name="TIPO_AUX_I">'[3]COD_INSTITUCIONES'!$A$239:$B$247</definedName>
    <definedName name="TIPO_AUXILIAR">'[3]COD_INSTITUCIONES'!$A$239:$A$246</definedName>
    <definedName name="USOAUX">'[3]COD_INSTITUCIONES'!$A$234:$A$235</definedName>
  </definedNames>
  <calcPr fullCalcOnLoad="1"/>
</workbook>
</file>

<file path=xl/comments2.xml><?xml version="1.0" encoding="utf-8"?>
<comments xmlns="http://schemas.openxmlformats.org/spreadsheetml/2006/main">
  <authors>
    <author>Claudio Monsalve Mar?n</author>
  </authors>
  <commentList>
    <comment ref="Q1" authorId="0">
      <text>
        <r>
          <rPr>
            <b/>
            <sz val="9"/>
            <rFont val="Tahoma"/>
            <family val="2"/>
          </rPr>
          <t>Verifica que si la cuenta participa en Cierre, debe tener Condición "Origen" o "Destino"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Verifica que si la cuenta usa auxiliar, debe tener definida Naturaleza de Cartera</t>
        </r>
      </text>
    </comment>
  </commentList>
</comments>
</file>

<file path=xl/sharedStrings.xml><?xml version="1.0" encoding="utf-8"?>
<sst xmlns="http://schemas.openxmlformats.org/spreadsheetml/2006/main" count="2710" uniqueCount="1429">
  <si>
    <t>PREF</t>
  </si>
  <si>
    <t>Institucion</t>
  </si>
  <si>
    <t>Presidencia de la República</t>
  </si>
  <si>
    <t>I</t>
  </si>
  <si>
    <t>0101</t>
  </si>
  <si>
    <t>Senado</t>
  </si>
  <si>
    <t>0201</t>
  </si>
  <si>
    <t>0202</t>
  </si>
  <si>
    <t>Biblioteca del Congreso</t>
  </si>
  <si>
    <t>0203</t>
  </si>
  <si>
    <t>Poder Judicial</t>
  </si>
  <si>
    <t>0301</t>
  </si>
  <si>
    <t>Academia Judicial</t>
  </si>
  <si>
    <t>0304</t>
  </si>
  <si>
    <t>Servicio de Gobierno Interior</t>
  </si>
  <si>
    <t>0502</t>
  </si>
  <si>
    <t>Oficina Nacional de Emergencia</t>
  </si>
  <si>
    <t>0504</t>
  </si>
  <si>
    <t>0505</t>
  </si>
  <si>
    <t>Subsecretaría de Desarrollo Regional y Administrativo</t>
  </si>
  <si>
    <t>Agencia Nacional de Inteligencia</t>
  </si>
  <si>
    <t>0507</t>
  </si>
  <si>
    <t>Subsecretaría de Prevención del Delito</t>
  </si>
  <si>
    <t>0508</t>
  </si>
  <si>
    <t>0509</t>
  </si>
  <si>
    <t>Subsecretaría del Interior</t>
  </si>
  <si>
    <t>0510</t>
  </si>
  <si>
    <t>Carabineros de Chile</t>
  </si>
  <si>
    <t>0531</t>
  </si>
  <si>
    <t>Hospital de Carabineros</t>
  </si>
  <si>
    <t>0532</t>
  </si>
  <si>
    <t>Policía de Investigaciones de Chile</t>
  </si>
  <si>
    <t>0533</t>
  </si>
  <si>
    <t>Gobierno Regional Región I Tarapacá</t>
  </si>
  <si>
    <t>0561</t>
  </si>
  <si>
    <t>Gobierno Regional Región II Antofagasta</t>
  </si>
  <si>
    <t>0562</t>
  </si>
  <si>
    <t>Gobierno Regional Región III Atacama</t>
  </si>
  <si>
    <t>0563</t>
  </si>
  <si>
    <t>Gobierno Regional Región IV Coquimbo</t>
  </si>
  <si>
    <t>0564</t>
  </si>
  <si>
    <t>Gobierno Regional Región V Valparaíso</t>
  </si>
  <si>
    <t>0565</t>
  </si>
  <si>
    <t>0566</t>
  </si>
  <si>
    <t>Gobierno Regional Región VI Libertador General Bernardo O'Higgins</t>
  </si>
  <si>
    <t>Gobierno Regional Región VII Maule</t>
  </si>
  <si>
    <t>0567</t>
  </si>
  <si>
    <t>0568</t>
  </si>
  <si>
    <t>Gobierno Regional Región VIII Bío-Bío</t>
  </si>
  <si>
    <t>Gobierno Regional Región IX Araucanía</t>
  </si>
  <si>
    <t>0569</t>
  </si>
  <si>
    <t>Gobierno Regional Región X Los Lagos</t>
  </si>
  <si>
    <t>0570</t>
  </si>
  <si>
    <t>0571</t>
  </si>
  <si>
    <t>Gobierno Regional Región XI Aysén del General Carlos Ibáñez del Campo</t>
  </si>
  <si>
    <t>Gobierno Regional Región XII Magallanes y Antártica Chilena</t>
  </si>
  <si>
    <t>0572</t>
  </si>
  <si>
    <t>0573</t>
  </si>
  <si>
    <t>Gobierno Regional Región Metropolitana de Santiago</t>
  </si>
  <si>
    <t>0574</t>
  </si>
  <si>
    <t>Gobierno Regional Región XIV Los Ríos</t>
  </si>
  <si>
    <t>0575</t>
  </si>
  <si>
    <t>Gobierno Regional Región XV Arica y Parinacota</t>
  </si>
  <si>
    <t>Carabineros Fondos</t>
  </si>
  <si>
    <t>0576</t>
  </si>
  <si>
    <t>Gobierno Regional Región XVI Ñuble</t>
  </si>
  <si>
    <t>S</t>
  </si>
  <si>
    <t>0500</t>
  </si>
  <si>
    <t>Subpartida Gobiernos Regionales</t>
  </si>
  <si>
    <t>Dirección General de Relaciones Económicas Internacionales</t>
  </si>
  <si>
    <t>0601</t>
  </si>
  <si>
    <t>Secretaría y Administración General y Servicio Exterior</t>
  </si>
  <si>
    <t>0602</t>
  </si>
  <si>
    <t>Instituto Antártico Chileno</t>
  </si>
  <si>
    <t>Agencia de Cooperación Internacional de Chile</t>
  </si>
  <si>
    <t>0604</t>
  </si>
  <si>
    <t>0605</t>
  </si>
  <si>
    <t>Servicio Nacional del Consumidor</t>
  </si>
  <si>
    <t>0701</t>
  </si>
  <si>
    <t>0702</t>
  </si>
  <si>
    <t>0703</t>
  </si>
  <si>
    <t>0704</t>
  </si>
  <si>
    <t>Instituto Nacional de Estadísticas</t>
  </si>
  <si>
    <t>Fiscalía Nacional Económica</t>
  </si>
  <si>
    <t>0707</t>
  </si>
  <si>
    <t>Servicio Nacional de Turismo</t>
  </si>
  <si>
    <t>0708</t>
  </si>
  <si>
    <t>Servicio de Cooperación Técnica</t>
  </si>
  <si>
    <t>0709</t>
  </si>
  <si>
    <t>0716</t>
  </si>
  <si>
    <t>Instituto Nacional de Propiedad Industrial</t>
  </si>
  <si>
    <t>0721</t>
  </si>
  <si>
    <t>Subsecretaría de Turismo</t>
  </si>
  <si>
    <t>0723</t>
  </si>
  <si>
    <t>Superintendencia de Insolvencia y Reemprendimiento</t>
  </si>
  <si>
    <t>0724</t>
  </si>
  <si>
    <t>0725</t>
  </si>
  <si>
    <t>0801</t>
  </si>
  <si>
    <t>Secretaría y Administración General (Hacienda)</t>
  </si>
  <si>
    <t>Servicio de Impuestos Internos</t>
  </si>
  <si>
    <t>0803</t>
  </si>
  <si>
    <t>Servicio de Tesorerías</t>
  </si>
  <si>
    <t>0804</t>
  </si>
  <si>
    <t>Servicio Nacional de Aduanas</t>
  </si>
  <si>
    <t>0805</t>
  </si>
  <si>
    <t>0807</t>
  </si>
  <si>
    <t>Dirección de Compras y Contratación Pública</t>
  </si>
  <si>
    <t>Superintendencia de Bancos e Instituciones Financieras</t>
  </si>
  <si>
    <t>0811</t>
  </si>
  <si>
    <t>Dirección Nacional del Servicio Civil</t>
  </si>
  <si>
    <t>0815</t>
  </si>
  <si>
    <t>Unidad de Análisis Financiero</t>
  </si>
  <si>
    <t>0816</t>
  </si>
  <si>
    <t>Superintendencia de Casinos de Juego</t>
  </si>
  <si>
    <t>0817</t>
  </si>
  <si>
    <t>0831</t>
  </si>
  <si>
    <t>Superintendencia de Educación</t>
  </si>
  <si>
    <t>0901</t>
  </si>
  <si>
    <t>Subsecretaría de Educación</t>
  </si>
  <si>
    <t>Agencia de Calidad de la Educación</t>
  </si>
  <si>
    <t>0902</t>
  </si>
  <si>
    <t>0903</t>
  </si>
  <si>
    <t>0904</t>
  </si>
  <si>
    <t>Junta Nacional de Auxilio Escolar y Becas</t>
  </si>
  <si>
    <t>0908</t>
  </si>
  <si>
    <t>Comisión Nacional de la Investigación Científica y Tecnología</t>
  </si>
  <si>
    <t>Junta Nacional de Jardines Infantiles</t>
  </si>
  <si>
    <t>0909</t>
  </si>
  <si>
    <t>0911</t>
  </si>
  <si>
    <t>Secretaría y Administración General (Justicia)</t>
  </si>
  <si>
    <t>Servicio de Registro Civil e Identificación</t>
  </si>
  <si>
    <t>0918</t>
  </si>
  <si>
    <t>Servicio Local de Educación Barrancas</t>
  </si>
  <si>
    <t>0919</t>
  </si>
  <si>
    <t>Servicio Local de Educación Puerto Cordillera</t>
  </si>
  <si>
    <t>Gendarmería de Chile</t>
  </si>
  <si>
    <t>0921</t>
  </si>
  <si>
    <t>0922</t>
  </si>
  <si>
    <t>1001</t>
  </si>
  <si>
    <t>Defensoría Penal Pública</t>
  </si>
  <si>
    <t>1003</t>
  </si>
  <si>
    <t>Servicio Medico Legal</t>
  </si>
  <si>
    <t>1004</t>
  </si>
  <si>
    <t>Organismos de Industria Militar</t>
  </si>
  <si>
    <t>1006</t>
  </si>
  <si>
    <t>Armada de Chile</t>
  </si>
  <si>
    <t>1007</t>
  </si>
  <si>
    <t>Servicio Nacional De Menores</t>
  </si>
  <si>
    <t>1009</t>
  </si>
  <si>
    <t>1101</t>
  </si>
  <si>
    <t>Ejercito de Chile</t>
  </si>
  <si>
    <t>1103</t>
  </si>
  <si>
    <t>1104</t>
  </si>
  <si>
    <t>1105</t>
  </si>
  <si>
    <t>1107</t>
  </si>
  <si>
    <t>Dirección General de Movilización Nacional</t>
  </si>
  <si>
    <t>1108</t>
  </si>
  <si>
    <t>1109</t>
  </si>
  <si>
    <t>1111</t>
  </si>
  <si>
    <t>Organismos de Salud de la Fach</t>
  </si>
  <si>
    <t>1118</t>
  </si>
  <si>
    <t>Estado Mayor Conjunto</t>
  </si>
  <si>
    <t>1119</t>
  </si>
  <si>
    <t>Dirección General de Aeronáutica Civil</t>
  </si>
  <si>
    <t>1120</t>
  </si>
  <si>
    <t>1131</t>
  </si>
  <si>
    <t>1122</t>
  </si>
  <si>
    <t>1123</t>
  </si>
  <si>
    <t>Subsecretaria para las Fuerzas Armadas</t>
  </si>
  <si>
    <t>Instituto Nacional de Hidráulica</t>
  </si>
  <si>
    <t>1190</t>
  </si>
  <si>
    <t>Subsecretaria de Defensa</t>
  </si>
  <si>
    <t>Superintendencia de Servicios Sanitarios</t>
  </si>
  <si>
    <t>1125</t>
  </si>
  <si>
    <t>Subsecretaría de Agricultura</t>
  </si>
  <si>
    <t>1199</t>
  </si>
  <si>
    <t>Defensa Civil de Chile</t>
  </si>
  <si>
    <t>Oficina de Estudios y Políticas Agrarias</t>
  </si>
  <si>
    <t>1201</t>
  </si>
  <si>
    <t>Instituto de Desarrollo Agropecuario</t>
  </si>
  <si>
    <t>1202</t>
  </si>
  <si>
    <t>Servicio Agrícola y Ganadero</t>
  </si>
  <si>
    <t>1204</t>
  </si>
  <si>
    <t>Corporación Nacional Forestal</t>
  </si>
  <si>
    <t>1205</t>
  </si>
  <si>
    <t>Comisión Nacional de Riego</t>
  </si>
  <si>
    <t>1207</t>
  </si>
  <si>
    <t>Subsecretaría de Bienes Nacionales</t>
  </si>
  <si>
    <t>1301</t>
  </si>
  <si>
    <t>Subsecretaría del Trabajo</t>
  </si>
  <si>
    <t>1302</t>
  </si>
  <si>
    <t>Dirección del Trabajo</t>
  </si>
  <si>
    <t>1303</t>
  </si>
  <si>
    <t>Subsecretaría de Previsión Social</t>
  </si>
  <si>
    <t>1304</t>
  </si>
  <si>
    <t>Dirección General de Crédito Prendario</t>
  </si>
  <si>
    <t>1305</t>
  </si>
  <si>
    <t>Servicio Nacional de Capacitación y Empleo</t>
  </si>
  <si>
    <t>1306</t>
  </si>
  <si>
    <t>Superintendencia de Seguridad Social</t>
  </si>
  <si>
    <t>1401</t>
  </si>
  <si>
    <t>1501</t>
  </si>
  <si>
    <t>1502</t>
  </si>
  <si>
    <t>1503</t>
  </si>
  <si>
    <t>Caja de Previsión de la Defensa Nacional</t>
  </si>
  <si>
    <t>1504</t>
  </si>
  <si>
    <t>Dirección de Previsión de Carabineros de Chile</t>
  </si>
  <si>
    <t>1505</t>
  </si>
  <si>
    <t>Fondo Nacional de Salud</t>
  </si>
  <si>
    <t>1506</t>
  </si>
  <si>
    <t>1507</t>
  </si>
  <si>
    <t>1509</t>
  </si>
  <si>
    <t>1510</t>
  </si>
  <si>
    <t>Instituto de Seguridad Laboral (ISL)</t>
  </si>
  <si>
    <t>1513</t>
  </si>
  <si>
    <t>1514</t>
  </si>
  <si>
    <t>1602</t>
  </si>
  <si>
    <t>1604</t>
  </si>
  <si>
    <t>Instituto de Salud Pública de Chile</t>
  </si>
  <si>
    <t>1605</t>
  </si>
  <si>
    <t>1609</t>
  </si>
  <si>
    <t>Subsecretaría de Salud Pública</t>
  </si>
  <si>
    <t>1610</t>
  </si>
  <si>
    <t>Subsecretaría de Redes Asistenciales</t>
  </si>
  <si>
    <t>1611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</si>
  <si>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</si>
  <si>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</si>
  <si>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</si>
  <si>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</si>
  <si>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</si>
  <si>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</si>
  <si>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</si>
  <si>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</si>
  <si>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</si>
  <si>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</si>
  <si>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</si>
  <si>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</si>
  <si>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</si>
  <si>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</si>
  <si>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</si>
  <si>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Hospital Padre Alberto Hurtado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</si>
  <si>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</si>
  <si>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</si>
  <si>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</si>
  <si>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</si>
  <si>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</si>
  <si>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</si>
  <si>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</si>
  <si>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</si>
  <si>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</si>
  <si>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Programa Contingencias Operacionales</t>
  </si>
  <si>
    <t>1644</t>
  </si>
  <si>
    <t>1645</t>
  </si>
  <si>
    <t>1646</t>
  </si>
  <si>
    <t>Comisión Chilena del Cobre</t>
  </si>
  <si>
    <t>1647</t>
  </si>
  <si>
    <t>Servicio Nacional de Geología y Minería</t>
  </si>
  <si>
    <t>1649</t>
  </si>
  <si>
    <t>Subsecretaría de Vivienda y Urbanismo</t>
  </si>
  <si>
    <t>1650</t>
  </si>
  <si>
    <t>Parque Metropolitano</t>
  </si>
  <si>
    <t>1651</t>
  </si>
  <si>
    <t>Centro de Referencia de Salud de Maipú</t>
  </si>
  <si>
    <t>1652</t>
  </si>
  <si>
    <t>1653</t>
  </si>
  <si>
    <t>1600</t>
  </si>
  <si>
    <t>Subpartida Servicios de Salud</t>
  </si>
  <si>
    <t>1701</t>
  </si>
  <si>
    <t>Secretaría y Administración General (Minería)</t>
  </si>
  <si>
    <t>1702</t>
  </si>
  <si>
    <t>1703</t>
  </si>
  <si>
    <t>1801</t>
  </si>
  <si>
    <t>1802</t>
  </si>
  <si>
    <t>1821</t>
  </si>
  <si>
    <t>SERVIU I Región</t>
  </si>
  <si>
    <t>1822</t>
  </si>
  <si>
    <t>SERVIU II Región</t>
  </si>
  <si>
    <t>1823</t>
  </si>
  <si>
    <t>SERVIU III Región</t>
  </si>
  <si>
    <t>1824</t>
  </si>
  <si>
    <t>SERVIU IV Región</t>
  </si>
  <si>
    <t>1825</t>
  </si>
  <si>
    <t>SERVIU V Región</t>
  </si>
  <si>
    <t>1826</t>
  </si>
  <si>
    <t>SERVIU VI Región</t>
  </si>
  <si>
    <t>1827</t>
  </si>
  <si>
    <t>SERVIU VII Región</t>
  </si>
  <si>
    <t>Subpartida Servius</t>
  </si>
  <si>
    <t>1828</t>
  </si>
  <si>
    <t>SERVIU VIII Región</t>
  </si>
  <si>
    <t>Secretaría y Administración General de Transportes</t>
  </si>
  <si>
    <t>1829</t>
  </si>
  <si>
    <t>SERVIU IX Región</t>
  </si>
  <si>
    <t>Subsecretaría de Telecomunicaciones</t>
  </si>
  <si>
    <t>1830</t>
  </si>
  <si>
    <t>SERVIU X Región</t>
  </si>
  <si>
    <t>Junta de Aeronáutica Civil</t>
  </si>
  <si>
    <t>1831</t>
  </si>
  <si>
    <t>Secretaría General de Gobierno</t>
  </si>
  <si>
    <t>1832</t>
  </si>
  <si>
    <t>1833</t>
  </si>
  <si>
    <t>SERVIU Región Metropolitana</t>
  </si>
  <si>
    <t>Subsecretaría de Servicios Sociales</t>
  </si>
  <si>
    <t>1834</t>
  </si>
  <si>
    <t>Fondo de Solidaridad e Inversión Social</t>
  </si>
  <si>
    <t>1835</t>
  </si>
  <si>
    <t>Instituto Nacional de la Juventud</t>
  </si>
  <si>
    <t>1800</t>
  </si>
  <si>
    <t>1901</t>
  </si>
  <si>
    <t>1902</t>
  </si>
  <si>
    <t>Servicio Nacional del Adulto Mayor</t>
  </si>
  <si>
    <t>1903</t>
  </si>
  <si>
    <t>2001</t>
  </si>
  <si>
    <t>2101</t>
  </si>
  <si>
    <t>Subsecretaría de Energía</t>
  </si>
  <si>
    <t>2102</t>
  </si>
  <si>
    <t>Comisión Nacional de Energía</t>
  </si>
  <si>
    <t>2105</t>
  </si>
  <si>
    <t>Comisión Chilena de Energía Nuclear</t>
  </si>
  <si>
    <t>2107</t>
  </si>
  <si>
    <t>Subsecretaría del Medio Ambiente</t>
  </si>
  <si>
    <t>2108</t>
  </si>
  <si>
    <t>Servicio de Evaluación Ambiental</t>
  </si>
  <si>
    <t>2109</t>
  </si>
  <si>
    <t>Subsecretaria de Evaluación Social</t>
  </si>
  <si>
    <t>Superintendencia del Medio Ambiente</t>
  </si>
  <si>
    <t>2201</t>
  </si>
  <si>
    <t xml:space="preserve">Secretaría General de la Presidencia de la República </t>
  </si>
  <si>
    <t>Subsecretaria del Deporte</t>
  </si>
  <si>
    <t>2301</t>
  </si>
  <si>
    <t>Ministerio Publico</t>
  </si>
  <si>
    <t>Instituto Nacional de Deportes</t>
  </si>
  <si>
    <t>2401</t>
  </si>
  <si>
    <t>2402</t>
  </si>
  <si>
    <t>2403</t>
  </si>
  <si>
    <t>Servicio Electoral</t>
  </si>
  <si>
    <t>2404</t>
  </si>
  <si>
    <t xml:space="preserve">Superintendencia de Electricidad y Combustibles </t>
  </si>
  <si>
    <t>2501</t>
  </si>
  <si>
    <t>2502</t>
  </si>
  <si>
    <t>2503</t>
  </si>
  <si>
    <t>Tribunal Constitucional</t>
  </si>
  <si>
    <t>2601</t>
  </si>
  <si>
    <t>2602</t>
  </si>
  <si>
    <t>2701</t>
  </si>
  <si>
    <t>2702</t>
  </si>
  <si>
    <t>2801</t>
  </si>
  <si>
    <t>2901</t>
  </si>
  <si>
    <t>Subsecretaría de las Culturas y las Artes</t>
  </si>
  <si>
    <t>2902</t>
  </si>
  <si>
    <t>2903</t>
  </si>
  <si>
    <t>5001</t>
  </si>
  <si>
    <t>9301</t>
  </si>
  <si>
    <t>Tercer Tribunal Ambiental</t>
  </si>
  <si>
    <t>9302</t>
  </si>
  <si>
    <t>Segundo Tribunal Ambiental</t>
  </si>
  <si>
    <t>9303</t>
  </si>
  <si>
    <t>Primer Tribunal Ambiental</t>
  </si>
  <si>
    <t>9401</t>
  </si>
  <si>
    <t>Instituto Nacional De Derechos Humanos</t>
  </si>
  <si>
    <t>9501</t>
  </si>
  <si>
    <t>MENÚ MANTENCIÓN CONFIGURACIÓN</t>
  </si>
  <si>
    <t>Tipos de Catálogos</t>
  </si>
  <si>
    <t>Básicos</t>
  </si>
  <si>
    <t>Identificación</t>
  </si>
  <si>
    <t>Presupuestario</t>
  </si>
  <si>
    <t>Áreas Transaccionales</t>
  </si>
  <si>
    <t>Contable</t>
  </si>
  <si>
    <t>Programas Presupuestarios</t>
  </si>
  <si>
    <t>Propio Contabilidad</t>
  </si>
  <si>
    <t>Instrucciones</t>
  </si>
  <si>
    <t>Seleccione Acción</t>
  </si>
  <si>
    <t>Agr.</t>
  </si>
  <si>
    <t>N1</t>
  </si>
  <si>
    <t>N2</t>
  </si>
  <si>
    <t>N3</t>
  </si>
  <si>
    <t>N4</t>
  </si>
  <si>
    <t>Cierre</t>
  </si>
  <si>
    <t>Condición</t>
  </si>
  <si>
    <t>Gastos</t>
  </si>
  <si>
    <t>Ingresos</t>
  </si>
  <si>
    <t>Tipo Saldo</t>
  </si>
  <si>
    <t>Uso Aux</t>
  </si>
  <si>
    <t>Naturaleza de cartera</t>
  </si>
  <si>
    <t>SI</t>
  </si>
  <si>
    <t>NO</t>
  </si>
  <si>
    <t>Institución</t>
  </si>
  <si>
    <t>Actividad Maximo</t>
  </si>
  <si>
    <t>DEUDOR</t>
  </si>
  <si>
    <t>ACREEDOR</t>
  </si>
  <si>
    <t>AUX BANCARIO</t>
  </si>
  <si>
    <t>AUX FINANCIERO</t>
  </si>
  <si>
    <t>AUX PROYECTOS</t>
  </si>
  <si>
    <t>AUX BIENES</t>
  </si>
  <si>
    <t>N.A.</t>
  </si>
  <si>
    <t>Condicion</t>
  </si>
  <si>
    <t>ORIGEN</t>
  </si>
  <si>
    <t>DESTINO</t>
  </si>
  <si>
    <t>Cod Inst</t>
  </si>
  <si>
    <t>Subtitulo</t>
  </si>
  <si>
    <t>Ítem</t>
  </si>
  <si>
    <t>Asignación</t>
  </si>
  <si>
    <t>Subasignación</t>
  </si>
  <si>
    <t>Tipo de Presupuesto</t>
  </si>
  <si>
    <t>Instancia del Compromiso</t>
  </si>
  <si>
    <t>Activa Cartera Afectación</t>
  </si>
  <si>
    <t>Activa Cartera Devengo</t>
  </si>
  <si>
    <t>Tipo</t>
  </si>
  <si>
    <t>Grupo</t>
  </si>
  <si>
    <t>Familia</t>
  </si>
  <si>
    <t>Insumo</t>
  </si>
  <si>
    <t>GASTO</t>
  </si>
  <si>
    <t>INGRESO</t>
  </si>
  <si>
    <t>Listas</t>
  </si>
  <si>
    <t>Si/No</t>
  </si>
  <si>
    <t>Activ. Maximo</t>
  </si>
  <si>
    <t>Cod Instit.</t>
  </si>
  <si>
    <t>No completar</t>
  </si>
  <si>
    <t>Acción</t>
  </si>
  <si>
    <t>CREAR</t>
  </si>
  <si>
    <t>ACTUALIZAR</t>
  </si>
  <si>
    <t>ELIMINAR</t>
  </si>
  <si>
    <t>DESACTIVAR</t>
  </si>
  <si>
    <t>Nombre Área Transaccional</t>
  </si>
  <si>
    <t>Código Área Transaccional</t>
  </si>
  <si>
    <t>Relación con Cat. Localización Geográfica</t>
  </si>
  <si>
    <t>03101</t>
  </si>
  <si>
    <t>03304</t>
  </si>
  <si>
    <t>03202</t>
  </si>
  <si>
    <t>Tipo Institucion</t>
  </si>
  <si>
    <t>TIPO INSTITUCION</t>
  </si>
  <si>
    <t>GYA</t>
  </si>
  <si>
    <t>AMBOS</t>
  </si>
  <si>
    <t>Nombre Programa Presupuestario</t>
  </si>
  <si>
    <t>Nombre Catálogo Propio Contabilidad</t>
  </si>
  <si>
    <t>Nombre Cat. Reagrupación</t>
  </si>
  <si>
    <t>Nombre Elemento Catálogo Reagrupación</t>
  </si>
  <si>
    <t>Banco</t>
  </si>
  <si>
    <t>Moneda Cuenta Bancaria</t>
  </si>
  <si>
    <t>Inicio Campo "Cta Contable asociada"</t>
  </si>
  <si>
    <t>Cuenta Contable asociada</t>
  </si>
  <si>
    <t>Cuentas Bancarias</t>
  </si>
  <si>
    <t>0580</t>
  </si>
  <si>
    <t>1002</t>
  </si>
  <si>
    <t>CODSIGFE2</t>
  </si>
  <si>
    <t>Moneda</t>
  </si>
  <si>
    <t>CLP</t>
  </si>
  <si>
    <t>USD</t>
  </si>
  <si>
    <t>BANCO DE CHILE</t>
  </si>
  <si>
    <t>BANCO INTERNACIONAL</t>
  </si>
  <si>
    <t>BANCO ESTADO</t>
  </si>
  <si>
    <t>SCOTIABANK SUD AMERICANO</t>
  </si>
  <si>
    <t>BANCO DE CREDITO E INVERSIONES</t>
  </si>
  <si>
    <t>BANCO DO BRASIL S.A.</t>
  </si>
  <si>
    <t>CORPBANCA</t>
  </si>
  <si>
    <t>BANCO BICE</t>
  </si>
  <si>
    <t>HSBC BANK (CHILE)</t>
  </si>
  <si>
    <t>BANCO SANTANDER-CHILE</t>
  </si>
  <si>
    <t>BANCO ITAÚ CHILE</t>
  </si>
  <si>
    <t>JP MORGAN CHASE BANK N. A.</t>
  </si>
  <si>
    <t>BANCO DE LA NACION ARGENTINA</t>
  </si>
  <si>
    <t>THE BANK OF TOKYO-MITSUBISHI UFJ LTD</t>
  </si>
  <si>
    <t>THE ROYAL BANK OF SCOTLAND (CHILE)</t>
  </si>
  <si>
    <t>BANCO SECURITY</t>
  </si>
  <si>
    <t>BANCO FALABELLA</t>
  </si>
  <si>
    <t>DEUTSCHE BANK (CHILE)</t>
  </si>
  <si>
    <t>BANCO RIPLEY</t>
  </si>
  <si>
    <t>RABOBANK CHILE (ex HNS BANCO)</t>
  </si>
  <si>
    <t>BANCO CONSORCIO</t>
  </si>
  <si>
    <t>BANCO PENTA</t>
  </si>
  <si>
    <t>BANCO PARIS</t>
  </si>
  <si>
    <t>DnB NOR BANK ASA</t>
  </si>
  <si>
    <t>CITIBANK</t>
  </si>
  <si>
    <t>BANCO BILBAO VIZCAY A ARGENTARIA CHILE (BBVA)</t>
  </si>
  <si>
    <t>BANCO DEL DESARROLLO</t>
  </si>
  <si>
    <t>CAJA</t>
  </si>
  <si>
    <t>INTERMEDIACION</t>
  </si>
  <si>
    <t>G-001</t>
  </si>
  <si>
    <t>G-009</t>
  </si>
  <si>
    <t>G-012</t>
  </si>
  <si>
    <t>G-014</t>
  </si>
  <si>
    <t>G-016</t>
  </si>
  <si>
    <t>G-017</t>
  </si>
  <si>
    <t>G-027</t>
  </si>
  <si>
    <t>G-028</t>
  </si>
  <si>
    <t>G-031</t>
  </si>
  <si>
    <t>G-037</t>
  </si>
  <si>
    <t>G-039</t>
  </si>
  <si>
    <t>G-041</t>
  </si>
  <si>
    <t>G-043</t>
  </si>
  <si>
    <t>G-045</t>
  </si>
  <si>
    <t>G-046</t>
  </si>
  <si>
    <t>G-049</t>
  </si>
  <si>
    <t>G-051</t>
  </si>
  <si>
    <t>G-052</t>
  </si>
  <si>
    <t>G-053</t>
  </si>
  <si>
    <t>G-054</t>
  </si>
  <si>
    <t>G-055</t>
  </si>
  <si>
    <t>G-056</t>
  </si>
  <si>
    <t>G-057</t>
  </si>
  <si>
    <t>G-058</t>
  </si>
  <si>
    <t>G-059</t>
  </si>
  <si>
    <t>G-504</t>
  </si>
  <si>
    <t>G-507</t>
  </si>
  <si>
    <t>G-800</t>
  </si>
  <si>
    <t>G-900</t>
  </si>
  <si>
    <t>Codigo Banco</t>
  </si>
  <si>
    <t>Sub subasign.</t>
  </si>
  <si>
    <t>Código Concepto</t>
  </si>
  <si>
    <t>Llenado Campo "Código Concepto"</t>
  </si>
  <si>
    <t xml:space="preserve">Rut Área Transaccional </t>
  </si>
  <si>
    <t>Número Cuenta Bancaria</t>
  </si>
  <si>
    <t>Area Transaccional asociada</t>
  </si>
  <si>
    <t>11102</t>
  </si>
  <si>
    <t>Reagrupacion</t>
  </si>
  <si>
    <t>Reagrup. /Otros</t>
  </si>
  <si>
    <t>El archivo deberá ser enviado por la contraparte técnica designada por cada institución a servicedesk.sigfe@dipres.gob.cl 
La información adicional que permita justificar el requerimiento, incluyendo datos adicionales al contenido en este formulario, deberá incorporarse en el e-mail conductor.</t>
  </si>
  <si>
    <t>Nombre cuenta</t>
  </si>
  <si>
    <t>Nombre concepto</t>
  </si>
  <si>
    <t>Nombre insumo</t>
  </si>
  <si>
    <t>b</t>
  </si>
  <si>
    <t xml:space="preserve">  </t>
  </si>
  <si>
    <t xml:space="preserve"> </t>
  </si>
  <si>
    <t>Cat Reagrupacion</t>
  </si>
  <si>
    <t>Actividades</t>
  </si>
  <si>
    <t>Año Inicio</t>
  </si>
  <si>
    <t>AreasdeActividad</t>
  </si>
  <si>
    <t>AreasdeInversion</t>
  </si>
  <si>
    <t>Centros de costo</t>
  </si>
  <si>
    <t>Centros de Responsabilidad</t>
  </si>
  <si>
    <t>Consultorios</t>
  </si>
  <si>
    <t>Creditos Internacionales</t>
  </si>
  <si>
    <t>Detalle de transferencias</t>
  </si>
  <si>
    <t>Directrices</t>
  </si>
  <si>
    <t>Estudios Internos</t>
  </si>
  <si>
    <t>Financiamiento</t>
  </si>
  <si>
    <t>Funcional</t>
  </si>
  <si>
    <t>Gestión Interna</t>
  </si>
  <si>
    <t>IniciativadeGastos</t>
  </si>
  <si>
    <t>Lineas Programaticas</t>
  </si>
  <si>
    <t>Metas</t>
  </si>
  <si>
    <t>Metas Adicionales</t>
  </si>
  <si>
    <t>Metas del Congreso</t>
  </si>
  <si>
    <t>Objetivos Estrategicos</t>
  </si>
  <si>
    <t>Objetivos y Productos Estratégicos</t>
  </si>
  <si>
    <t>Productos Estrategicos</t>
  </si>
  <si>
    <t>Productos Propios</t>
  </si>
  <si>
    <t>Programas Internos</t>
  </si>
  <si>
    <t>Programas Municipales</t>
  </si>
  <si>
    <t>Programatico</t>
  </si>
  <si>
    <t>Proyectos Internos</t>
  </si>
  <si>
    <t>ReagrupacionDeProgramas</t>
  </si>
  <si>
    <t>Tipo Financiamiento</t>
  </si>
  <si>
    <t>Ubicación Geografica</t>
  </si>
  <si>
    <t>Unidades Demandantes</t>
  </si>
  <si>
    <t>UnidadesTecnicas</t>
  </si>
  <si>
    <t>Nombre Cuenta Bancaria</t>
  </si>
  <si>
    <t>Consistencia "Cierre" y "Condición"</t>
  </si>
  <si>
    <t>Consistencia "Uso Aux" y "Naturaleza Cartera"</t>
  </si>
  <si>
    <t>Comuna</t>
  </si>
  <si>
    <t>codigo</t>
  </si>
  <si>
    <t>Iquique</t>
  </si>
  <si>
    <t>01101</t>
  </si>
  <si>
    <t>Alto Hospicio</t>
  </si>
  <si>
    <t>01107</t>
  </si>
  <si>
    <t>Pozo Almonte</t>
  </si>
  <si>
    <t>01401</t>
  </si>
  <si>
    <t>Camiña</t>
  </si>
  <si>
    <t>01402</t>
  </si>
  <si>
    <t>Colchane</t>
  </si>
  <si>
    <t>01403</t>
  </si>
  <si>
    <t>Huara</t>
  </si>
  <si>
    <t>01404</t>
  </si>
  <si>
    <t>Pica</t>
  </si>
  <si>
    <t>01405</t>
  </si>
  <si>
    <t>Antofagasta</t>
  </si>
  <si>
    <t>02101</t>
  </si>
  <si>
    <t>Mejillones</t>
  </si>
  <si>
    <t>02102</t>
  </si>
  <si>
    <t>Sierra Gorda</t>
  </si>
  <si>
    <t>02103</t>
  </si>
  <si>
    <t>Taltal</t>
  </si>
  <si>
    <t>02104</t>
  </si>
  <si>
    <t>Calama</t>
  </si>
  <si>
    <t>02201</t>
  </si>
  <si>
    <t>Ollagüe</t>
  </si>
  <si>
    <t>02202</t>
  </si>
  <si>
    <t>San Pedro de Atacama</t>
  </si>
  <si>
    <t>02203</t>
  </si>
  <si>
    <t>Tocopilla</t>
  </si>
  <si>
    <t>02301</t>
  </si>
  <si>
    <t>María Elena</t>
  </si>
  <si>
    <t>02302</t>
  </si>
  <si>
    <t>Copiapó</t>
  </si>
  <si>
    <t>Caldera</t>
  </si>
  <si>
    <t>03102</t>
  </si>
  <si>
    <t>Tierra Amarilla</t>
  </si>
  <si>
    <t>03103</t>
  </si>
  <si>
    <t>Chañaral</t>
  </si>
  <si>
    <t>03201</t>
  </si>
  <si>
    <t>Diego de Almagro</t>
  </si>
  <si>
    <t>Vallenar</t>
  </si>
  <si>
    <t>03301</t>
  </si>
  <si>
    <t>Alto del Carmen</t>
  </si>
  <si>
    <t>03302</t>
  </si>
  <si>
    <t>Freirina</t>
  </si>
  <si>
    <t>03303</t>
  </si>
  <si>
    <t>Huasco</t>
  </si>
  <si>
    <t>La Serena</t>
  </si>
  <si>
    <t>04101</t>
  </si>
  <si>
    <t>Coquimbo</t>
  </si>
  <si>
    <t>04102</t>
  </si>
  <si>
    <t>Andacollo</t>
  </si>
  <si>
    <t>04103</t>
  </si>
  <si>
    <t>La Higuera</t>
  </si>
  <si>
    <t>04104</t>
  </si>
  <si>
    <t>Paihuano</t>
  </si>
  <si>
    <t>04105</t>
  </si>
  <si>
    <t>Vicuña</t>
  </si>
  <si>
    <t>04106</t>
  </si>
  <si>
    <t>Illapel</t>
  </si>
  <si>
    <t>04201</t>
  </si>
  <si>
    <t>Canela</t>
  </si>
  <si>
    <t>04202</t>
  </si>
  <si>
    <t>Los Vilos</t>
  </si>
  <si>
    <t>04203</t>
  </si>
  <si>
    <t>Salamanca</t>
  </si>
  <si>
    <t>04204</t>
  </si>
  <si>
    <t>Ovalle</t>
  </si>
  <si>
    <t>04301</t>
  </si>
  <si>
    <t>Combarbalá</t>
  </si>
  <si>
    <t>04302</t>
  </si>
  <si>
    <t>Monte Patria</t>
  </si>
  <si>
    <t>04303</t>
  </si>
  <si>
    <t>Punitaqui</t>
  </si>
  <si>
    <t>04304</t>
  </si>
  <si>
    <t>Río Hurtado</t>
  </si>
  <si>
    <t>04305</t>
  </si>
  <si>
    <t>Valparaíso</t>
  </si>
  <si>
    <t>05101</t>
  </si>
  <si>
    <t>Casablanca</t>
  </si>
  <si>
    <t>05102</t>
  </si>
  <si>
    <t>Concón</t>
  </si>
  <si>
    <t>05103</t>
  </si>
  <si>
    <t>Juan Fernández</t>
  </si>
  <si>
    <t>05104</t>
  </si>
  <si>
    <t>Puchuncaví</t>
  </si>
  <si>
    <t>05105</t>
  </si>
  <si>
    <t>Quilpué</t>
  </si>
  <si>
    <t>05106</t>
  </si>
  <si>
    <t>Quintero</t>
  </si>
  <si>
    <t>05107</t>
  </si>
  <si>
    <t>Villa Alemana</t>
  </si>
  <si>
    <t>05108</t>
  </si>
  <si>
    <t>Viña del Mar</t>
  </si>
  <si>
    <t>05109</t>
  </si>
  <si>
    <t>Isla de Pascua</t>
  </si>
  <si>
    <t>05201</t>
  </si>
  <si>
    <t>Los Andes</t>
  </si>
  <si>
    <t>05301</t>
  </si>
  <si>
    <t>Calle Larga</t>
  </si>
  <si>
    <t>05302</t>
  </si>
  <si>
    <t>Rinconada</t>
  </si>
  <si>
    <t>05303</t>
  </si>
  <si>
    <t>San Esteban</t>
  </si>
  <si>
    <t>05304</t>
  </si>
  <si>
    <t>La Ligua</t>
  </si>
  <si>
    <t>05401</t>
  </si>
  <si>
    <t>Cabildo</t>
  </si>
  <si>
    <t>05402</t>
  </si>
  <si>
    <t>Papudo</t>
  </si>
  <si>
    <t>05403</t>
  </si>
  <si>
    <t>Petorca</t>
  </si>
  <si>
    <t>05404</t>
  </si>
  <si>
    <t>Zapallar</t>
  </si>
  <si>
    <t>05405</t>
  </si>
  <si>
    <t>Quillota</t>
  </si>
  <si>
    <t>05501</t>
  </si>
  <si>
    <t>La Calera</t>
  </si>
  <si>
    <t>05502</t>
  </si>
  <si>
    <t>Hijuelas</t>
  </si>
  <si>
    <t>05503</t>
  </si>
  <si>
    <t>La Cruz</t>
  </si>
  <si>
    <t>05504</t>
  </si>
  <si>
    <t>Limache</t>
  </si>
  <si>
    <t>05505</t>
  </si>
  <si>
    <t>Nogales</t>
  </si>
  <si>
    <t>05506</t>
  </si>
  <si>
    <t>Olmué</t>
  </si>
  <si>
    <t>05507</t>
  </si>
  <si>
    <t>San Antonio</t>
  </si>
  <si>
    <t>05601</t>
  </si>
  <si>
    <t>Algarrobo</t>
  </si>
  <si>
    <t>05602</t>
  </si>
  <si>
    <t>Cartagena</t>
  </si>
  <si>
    <t>05603</t>
  </si>
  <si>
    <t>El Quisco</t>
  </si>
  <si>
    <t>05604</t>
  </si>
  <si>
    <t>El Tabo</t>
  </si>
  <si>
    <t>05605</t>
  </si>
  <si>
    <t>Santo Domingo</t>
  </si>
  <si>
    <t>05606</t>
  </si>
  <si>
    <t>San Felipe</t>
  </si>
  <si>
    <t>05701</t>
  </si>
  <si>
    <t>Catemu</t>
  </si>
  <si>
    <t>05702</t>
  </si>
  <si>
    <t>Llayllay</t>
  </si>
  <si>
    <t>05703</t>
  </si>
  <si>
    <t>Panquehue</t>
  </si>
  <si>
    <t>05704</t>
  </si>
  <si>
    <t>Putaendo</t>
  </si>
  <si>
    <t>05705</t>
  </si>
  <si>
    <t>Santa María</t>
  </si>
  <si>
    <t>05706</t>
  </si>
  <si>
    <t>05801</t>
  </si>
  <si>
    <t>05802</t>
  </si>
  <si>
    <t>05803</t>
  </si>
  <si>
    <t>05804</t>
  </si>
  <si>
    <t>Rancagua</t>
  </si>
  <si>
    <t>06101</t>
  </si>
  <si>
    <t>Codegua</t>
  </si>
  <si>
    <t>06102</t>
  </si>
  <si>
    <t>Coinco</t>
  </si>
  <si>
    <t>06103</t>
  </si>
  <si>
    <t>Coltauco</t>
  </si>
  <si>
    <t>06104</t>
  </si>
  <si>
    <t>Doñihue</t>
  </si>
  <si>
    <t>06105</t>
  </si>
  <si>
    <t>Graneros</t>
  </si>
  <si>
    <t>06106</t>
  </si>
  <si>
    <t>Las Cabras</t>
  </si>
  <si>
    <t>06107</t>
  </si>
  <si>
    <t>Machalí</t>
  </si>
  <si>
    <t>06108</t>
  </si>
  <si>
    <t>Malloa</t>
  </si>
  <si>
    <t>06109</t>
  </si>
  <si>
    <t>Mostazal</t>
  </si>
  <si>
    <t>06110</t>
  </si>
  <si>
    <t>Olivar</t>
  </si>
  <si>
    <t>06111</t>
  </si>
  <si>
    <t>Peumo</t>
  </si>
  <si>
    <t>06112</t>
  </si>
  <si>
    <t>Pichidegua</t>
  </si>
  <si>
    <t>06113</t>
  </si>
  <si>
    <t>Quinta de Tilcoco</t>
  </si>
  <si>
    <t>06114</t>
  </si>
  <si>
    <t>Rengo</t>
  </si>
  <si>
    <t>06115</t>
  </si>
  <si>
    <t>Requínoa</t>
  </si>
  <si>
    <t>06116</t>
  </si>
  <si>
    <t>San Vicente</t>
  </si>
  <si>
    <t>06117</t>
  </si>
  <si>
    <t>Pichilemu</t>
  </si>
  <si>
    <t>06201</t>
  </si>
  <si>
    <t>La Estrella</t>
  </si>
  <si>
    <t>06202</t>
  </si>
  <si>
    <t>Litueche</t>
  </si>
  <si>
    <t>06203</t>
  </si>
  <si>
    <t>Marchigüe</t>
  </si>
  <si>
    <t>06204</t>
  </si>
  <si>
    <t>Navidad</t>
  </si>
  <si>
    <t>06205</t>
  </si>
  <si>
    <t>Paredones</t>
  </si>
  <si>
    <t>06206</t>
  </si>
  <si>
    <t>San Fernando</t>
  </si>
  <si>
    <t>06301</t>
  </si>
  <si>
    <t>Chépica</t>
  </si>
  <si>
    <t>06302</t>
  </si>
  <si>
    <t>Chimbarongo</t>
  </si>
  <si>
    <t>06303</t>
  </si>
  <si>
    <t>Lolol</t>
  </si>
  <si>
    <t>06304</t>
  </si>
  <si>
    <t>Nancagua</t>
  </si>
  <si>
    <t>06305</t>
  </si>
  <si>
    <t>Palmilla</t>
  </si>
  <si>
    <t>06306</t>
  </si>
  <si>
    <t>Peralillo</t>
  </si>
  <si>
    <t>06307</t>
  </si>
  <si>
    <t>Placilla</t>
  </si>
  <si>
    <t>06308</t>
  </si>
  <si>
    <t>Pumanque</t>
  </si>
  <si>
    <t>06309</t>
  </si>
  <si>
    <t>Santa Cruz</t>
  </si>
  <si>
    <t>06310</t>
  </si>
  <si>
    <t>Talca</t>
  </si>
  <si>
    <t>07101</t>
  </si>
  <si>
    <t>Constitución</t>
  </si>
  <si>
    <t>07102</t>
  </si>
  <si>
    <t>Curepto</t>
  </si>
  <si>
    <t>07103</t>
  </si>
  <si>
    <t>Empedrado</t>
  </si>
  <si>
    <t>07104</t>
  </si>
  <si>
    <t>Maule</t>
  </si>
  <si>
    <t>07105</t>
  </si>
  <si>
    <t>Pelarco</t>
  </si>
  <si>
    <t>07106</t>
  </si>
  <si>
    <t>Pencahue</t>
  </si>
  <si>
    <t>07107</t>
  </si>
  <si>
    <t>Río Claro</t>
  </si>
  <si>
    <t>07108</t>
  </si>
  <si>
    <t>San Clemente</t>
  </si>
  <si>
    <t>07109</t>
  </si>
  <si>
    <t>San Rafael</t>
  </si>
  <si>
    <t>07110</t>
  </si>
  <si>
    <t>Cauquenes</t>
  </si>
  <si>
    <t>07201</t>
  </si>
  <si>
    <t>Chanco</t>
  </si>
  <si>
    <t>07202</t>
  </si>
  <si>
    <t>Pelluhue</t>
  </si>
  <si>
    <t>07203</t>
  </si>
  <si>
    <t>Curicó</t>
  </si>
  <si>
    <t>07301</t>
  </si>
  <si>
    <t>Hualañé</t>
  </si>
  <si>
    <t>07302</t>
  </si>
  <si>
    <t>Licantén</t>
  </si>
  <si>
    <t>07303</t>
  </si>
  <si>
    <t>Molina</t>
  </si>
  <si>
    <t>07304</t>
  </si>
  <si>
    <t>Rauco</t>
  </si>
  <si>
    <t>07305</t>
  </si>
  <si>
    <t>Romeral</t>
  </si>
  <si>
    <t>07306</t>
  </si>
  <si>
    <t>Sagrada Familia</t>
  </si>
  <si>
    <t>07307</t>
  </si>
  <si>
    <t>Teno</t>
  </si>
  <si>
    <t>07308</t>
  </si>
  <si>
    <t>Vichuquén</t>
  </si>
  <si>
    <t>07309</t>
  </si>
  <si>
    <t>Linares</t>
  </si>
  <si>
    <t>07401</t>
  </si>
  <si>
    <t>Colbún</t>
  </si>
  <si>
    <t>07402</t>
  </si>
  <si>
    <t>Longaví</t>
  </si>
  <si>
    <t>07403</t>
  </si>
  <si>
    <t>Parral</t>
  </si>
  <si>
    <t>07404</t>
  </si>
  <si>
    <t>Retiro</t>
  </si>
  <si>
    <t>07405</t>
  </si>
  <si>
    <t>San Javier</t>
  </si>
  <si>
    <t>07406</t>
  </si>
  <si>
    <t>Villa Alegre</t>
  </si>
  <si>
    <t>07407</t>
  </si>
  <si>
    <t>Yerbas Buenas</t>
  </si>
  <si>
    <t>07408</t>
  </si>
  <si>
    <t>Concepción</t>
  </si>
  <si>
    <t>08101</t>
  </si>
  <si>
    <t>Coronel</t>
  </si>
  <si>
    <t>08102</t>
  </si>
  <si>
    <t>Chiguayante</t>
  </si>
  <si>
    <t>08103</t>
  </si>
  <si>
    <t>Florida</t>
  </si>
  <si>
    <t>08104</t>
  </si>
  <si>
    <t>Hualqui</t>
  </si>
  <si>
    <t>08105</t>
  </si>
  <si>
    <t>Lota</t>
  </si>
  <si>
    <t>08106</t>
  </si>
  <si>
    <t>Penco</t>
  </si>
  <si>
    <t>08107</t>
  </si>
  <si>
    <t>San Pedro de la Paz</t>
  </si>
  <si>
    <t>08108</t>
  </si>
  <si>
    <t>Santa Juana</t>
  </si>
  <si>
    <t>08109</t>
  </si>
  <si>
    <t>Talcahuano</t>
  </si>
  <si>
    <t>08110</t>
  </si>
  <si>
    <t>Tomé</t>
  </si>
  <si>
    <t>08111</t>
  </si>
  <si>
    <t>Hualpén</t>
  </si>
  <si>
    <t>08112</t>
  </si>
  <si>
    <t>Lebu</t>
  </si>
  <si>
    <t>08201</t>
  </si>
  <si>
    <t>Arauco</t>
  </si>
  <si>
    <t>08202</t>
  </si>
  <si>
    <t>Cañete</t>
  </si>
  <si>
    <t>08203</t>
  </si>
  <si>
    <t>Contulmo</t>
  </si>
  <si>
    <t>08204</t>
  </si>
  <si>
    <t>Curanilahue</t>
  </si>
  <si>
    <t>08205</t>
  </si>
  <si>
    <t>Los Alamos</t>
  </si>
  <si>
    <t>08206</t>
  </si>
  <si>
    <t>Tirúa</t>
  </si>
  <si>
    <t>08207</t>
  </si>
  <si>
    <t>Los Angeles</t>
  </si>
  <si>
    <t>08301</t>
  </si>
  <si>
    <t>Antuco</t>
  </si>
  <si>
    <t>08302</t>
  </si>
  <si>
    <t>Cabrero</t>
  </si>
  <si>
    <t>08303</t>
  </si>
  <si>
    <t>Laja</t>
  </si>
  <si>
    <t>08304</t>
  </si>
  <si>
    <t>Mulchén</t>
  </si>
  <si>
    <t>08305</t>
  </si>
  <si>
    <t>Nacimiento</t>
  </si>
  <si>
    <t>08306</t>
  </si>
  <si>
    <t>Negrete</t>
  </si>
  <si>
    <t>08307</t>
  </si>
  <si>
    <t>Quilaco</t>
  </si>
  <si>
    <t>08308</t>
  </si>
  <si>
    <t>Quilleco</t>
  </si>
  <si>
    <t>08309</t>
  </si>
  <si>
    <t>San Rosendo</t>
  </si>
  <si>
    <t>08310</t>
  </si>
  <si>
    <t>Santa Bárbara</t>
  </si>
  <si>
    <t>08311</t>
  </si>
  <si>
    <t>Tucapel</t>
  </si>
  <si>
    <t>08312</t>
  </si>
  <si>
    <t>Yumbel</t>
  </si>
  <si>
    <t>08313</t>
  </si>
  <si>
    <t>Alto Bío Bío</t>
  </si>
  <si>
    <t>08314</t>
  </si>
  <si>
    <t>Temuco</t>
  </si>
  <si>
    <t>09101</t>
  </si>
  <si>
    <t>Carahue</t>
  </si>
  <si>
    <t>09102</t>
  </si>
  <si>
    <t>Cunco</t>
  </si>
  <si>
    <t>09103</t>
  </si>
  <si>
    <t>Curarrehue</t>
  </si>
  <si>
    <t>09104</t>
  </si>
  <si>
    <t>Freire</t>
  </si>
  <si>
    <t>09105</t>
  </si>
  <si>
    <t>Galvarino</t>
  </si>
  <si>
    <t>09106</t>
  </si>
  <si>
    <t>Gorbea</t>
  </si>
  <si>
    <t>09107</t>
  </si>
  <si>
    <t>Lautaro</t>
  </si>
  <si>
    <t>09108</t>
  </si>
  <si>
    <t>Loncoche</t>
  </si>
  <si>
    <t>09109</t>
  </si>
  <si>
    <t>Melipeuco</t>
  </si>
  <si>
    <t>09110</t>
  </si>
  <si>
    <t>Nueva Imperial</t>
  </si>
  <si>
    <t>09111</t>
  </si>
  <si>
    <t>Padre Las Casas</t>
  </si>
  <si>
    <t>09112</t>
  </si>
  <si>
    <t>Perquenco</t>
  </si>
  <si>
    <t>09113</t>
  </si>
  <si>
    <t>Pitrufquén</t>
  </si>
  <si>
    <t>09114</t>
  </si>
  <si>
    <t>Pucón</t>
  </si>
  <si>
    <t>09115</t>
  </si>
  <si>
    <t>Saavedra</t>
  </si>
  <si>
    <t>09116</t>
  </si>
  <si>
    <t>Teorodo Schmidt</t>
  </si>
  <si>
    <t>09117</t>
  </si>
  <si>
    <t>Toltén</t>
  </si>
  <si>
    <t>09118</t>
  </si>
  <si>
    <t>Vilcún</t>
  </si>
  <si>
    <t>09119</t>
  </si>
  <si>
    <t>Villarrica</t>
  </si>
  <si>
    <t>09120</t>
  </si>
  <si>
    <t>Cholchol</t>
  </si>
  <si>
    <t>09121</t>
  </si>
  <si>
    <t>Angol</t>
  </si>
  <si>
    <t>09201</t>
  </si>
  <si>
    <t>Collipulli</t>
  </si>
  <si>
    <t>09202</t>
  </si>
  <si>
    <t>Curacautín</t>
  </si>
  <si>
    <t>09203</t>
  </si>
  <si>
    <t>Ercilla</t>
  </si>
  <si>
    <t>09204</t>
  </si>
  <si>
    <t>Lonquimay</t>
  </si>
  <si>
    <t>09205</t>
  </si>
  <si>
    <t>Los Sauces</t>
  </si>
  <si>
    <t>09206</t>
  </si>
  <si>
    <t>Lumaco</t>
  </si>
  <si>
    <t>09207</t>
  </si>
  <si>
    <t>Purén</t>
  </si>
  <si>
    <t>09208</t>
  </si>
  <si>
    <t>Renaico</t>
  </si>
  <si>
    <t>09209</t>
  </si>
  <si>
    <t>Traiguén</t>
  </si>
  <si>
    <t>09210</t>
  </si>
  <si>
    <t>Victoria</t>
  </si>
  <si>
    <t>09211</t>
  </si>
  <si>
    <t>Puerto Montt</t>
  </si>
  <si>
    <t>10101</t>
  </si>
  <si>
    <t>Calbuco</t>
  </si>
  <si>
    <t>10102</t>
  </si>
  <si>
    <t>Cochamó</t>
  </si>
  <si>
    <t>10103</t>
  </si>
  <si>
    <t>Fresia</t>
  </si>
  <si>
    <t>10104</t>
  </si>
  <si>
    <t>Frutillar</t>
  </si>
  <si>
    <t>10105</t>
  </si>
  <si>
    <t>Los Muermos</t>
  </si>
  <si>
    <t>10106</t>
  </si>
  <si>
    <t>Llanquihue</t>
  </si>
  <si>
    <t>10107</t>
  </si>
  <si>
    <t>Maullín</t>
  </si>
  <si>
    <t>10108</t>
  </si>
  <si>
    <t>Puerto Varas</t>
  </si>
  <si>
    <t>10109</t>
  </si>
  <si>
    <t>Castro</t>
  </si>
  <si>
    <t>10201</t>
  </si>
  <si>
    <t>Ancud</t>
  </si>
  <si>
    <t>10202</t>
  </si>
  <si>
    <t>Chonchi</t>
  </si>
  <si>
    <t>10203</t>
  </si>
  <si>
    <t>Curaco de Vélez</t>
  </si>
  <si>
    <t>10204</t>
  </si>
  <si>
    <t>Dalcahue</t>
  </si>
  <si>
    <t>10205</t>
  </si>
  <si>
    <t>Puqueldón</t>
  </si>
  <si>
    <t>10206</t>
  </si>
  <si>
    <t>Queilén</t>
  </si>
  <si>
    <t>10207</t>
  </si>
  <si>
    <t>Quellón</t>
  </si>
  <si>
    <t>10208</t>
  </si>
  <si>
    <t>Quemchi</t>
  </si>
  <si>
    <t>10209</t>
  </si>
  <si>
    <t>Quinchao</t>
  </si>
  <si>
    <t>10210</t>
  </si>
  <si>
    <t>Osorno</t>
  </si>
  <si>
    <t>10301</t>
  </si>
  <si>
    <t>Puerto Octay</t>
  </si>
  <si>
    <t>10302</t>
  </si>
  <si>
    <t>Purranque</t>
  </si>
  <si>
    <t>10303</t>
  </si>
  <si>
    <t>Puyehue</t>
  </si>
  <si>
    <t>10304</t>
  </si>
  <si>
    <t>Río Negro</t>
  </si>
  <si>
    <t>10305</t>
  </si>
  <si>
    <t>San Juan de la Costa</t>
  </si>
  <si>
    <t>10306</t>
  </si>
  <si>
    <t>San Pablo</t>
  </si>
  <si>
    <t>10307</t>
  </si>
  <si>
    <t>Chaitén</t>
  </si>
  <si>
    <t>10401</t>
  </si>
  <si>
    <t>Futaleufú</t>
  </si>
  <si>
    <t>10402</t>
  </si>
  <si>
    <t>Hualaihué</t>
  </si>
  <si>
    <t>10403</t>
  </si>
  <si>
    <t>Palena</t>
  </si>
  <si>
    <t>10404</t>
  </si>
  <si>
    <t>Coyhaique</t>
  </si>
  <si>
    <t>11101</t>
  </si>
  <si>
    <t>Lago Verde</t>
  </si>
  <si>
    <t>Aysén</t>
  </si>
  <si>
    <t>11201</t>
  </si>
  <si>
    <t>Cisnes</t>
  </si>
  <si>
    <t>11202</t>
  </si>
  <si>
    <t>Guaitecas</t>
  </si>
  <si>
    <t>11203</t>
  </si>
  <si>
    <t>Cochrane</t>
  </si>
  <si>
    <t>11301</t>
  </si>
  <si>
    <t>OHiggins</t>
  </si>
  <si>
    <t>11302</t>
  </si>
  <si>
    <t>Tortel</t>
  </si>
  <si>
    <t>11303</t>
  </si>
  <si>
    <t>Chile Chico</t>
  </si>
  <si>
    <t>11401</t>
  </si>
  <si>
    <t>Río Ibáñez</t>
  </si>
  <si>
    <t>11402</t>
  </si>
  <si>
    <t>Punta Arenas</t>
  </si>
  <si>
    <t>12101</t>
  </si>
  <si>
    <t>Laguna Blanca</t>
  </si>
  <si>
    <t>12102</t>
  </si>
  <si>
    <t>Río Verde</t>
  </si>
  <si>
    <t>12103</t>
  </si>
  <si>
    <t>San Gregorio</t>
  </si>
  <si>
    <t>12104</t>
  </si>
  <si>
    <t>Cabo de Hornos</t>
  </si>
  <si>
    <t>12201</t>
  </si>
  <si>
    <t>Antártica</t>
  </si>
  <si>
    <t>12202</t>
  </si>
  <si>
    <t>Porvenir</t>
  </si>
  <si>
    <t>12301</t>
  </si>
  <si>
    <t>Primavera</t>
  </si>
  <si>
    <t>12302</t>
  </si>
  <si>
    <t>Timaukel</t>
  </si>
  <si>
    <t>12303</t>
  </si>
  <si>
    <t>Natales</t>
  </si>
  <si>
    <t>12401</t>
  </si>
  <si>
    <t>Torres del Paine</t>
  </si>
  <si>
    <t>12402</t>
  </si>
  <si>
    <t>Santiago</t>
  </si>
  <si>
    <t>13101</t>
  </si>
  <si>
    <t>Cerrillos</t>
  </si>
  <si>
    <t>13102</t>
  </si>
  <si>
    <t>Cerro Navia</t>
  </si>
  <si>
    <t>13103</t>
  </si>
  <si>
    <t>Conchalí</t>
  </si>
  <si>
    <t>13104</t>
  </si>
  <si>
    <t>El Bosque</t>
  </si>
  <si>
    <t>13105</t>
  </si>
  <si>
    <t>Estación Central</t>
  </si>
  <si>
    <t>13106</t>
  </si>
  <si>
    <t>Huechuraba</t>
  </si>
  <si>
    <t>13107</t>
  </si>
  <si>
    <t>Independencia</t>
  </si>
  <si>
    <t>13108</t>
  </si>
  <si>
    <t>La Cisterna</t>
  </si>
  <si>
    <t>13109</t>
  </si>
  <si>
    <t>La Florida</t>
  </si>
  <si>
    <t>13110</t>
  </si>
  <si>
    <t>La Granja</t>
  </si>
  <si>
    <t>13111</t>
  </si>
  <si>
    <t>La Pintana</t>
  </si>
  <si>
    <t>13112</t>
  </si>
  <si>
    <t>La Reina</t>
  </si>
  <si>
    <t>13113</t>
  </si>
  <si>
    <t>Las Condes</t>
  </si>
  <si>
    <t>13114</t>
  </si>
  <si>
    <t>Lo Barnechea</t>
  </si>
  <si>
    <t>13115</t>
  </si>
  <si>
    <t>Lo Espejo</t>
  </si>
  <si>
    <t>13116</t>
  </si>
  <si>
    <t>Lo Prado</t>
  </si>
  <si>
    <t>13117</t>
  </si>
  <si>
    <t>Macul</t>
  </si>
  <si>
    <t>13118</t>
  </si>
  <si>
    <t>Maipú</t>
  </si>
  <si>
    <t>13119</t>
  </si>
  <si>
    <t>Ñuñoa</t>
  </si>
  <si>
    <t>13120</t>
  </si>
  <si>
    <t>Pedro Aguirre Cerda</t>
  </si>
  <si>
    <t>13121</t>
  </si>
  <si>
    <t>Peñalolén</t>
  </si>
  <si>
    <t>13122</t>
  </si>
  <si>
    <t>Providencia</t>
  </si>
  <si>
    <t>13123</t>
  </si>
  <si>
    <t>Pudahuel</t>
  </si>
  <si>
    <t>13124</t>
  </si>
  <si>
    <t>Quilicura</t>
  </si>
  <si>
    <t>13125</t>
  </si>
  <si>
    <t>Quinta Normal</t>
  </si>
  <si>
    <t>13126</t>
  </si>
  <si>
    <t>Recoleta</t>
  </si>
  <si>
    <t>13127</t>
  </si>
  <si>
    <t>Renca</t>
  </si>
  <si>
    <t>13128</t>
  </si>
  <si>
    <t>San Joaquín</t>
  </si>
  <si>
    <t>13129</t>
  </si>
  <si>
    <t>San Miguel</t>
  </si>
  <si>
    <t>13130</t>
  </si>
  <si>
    <t>San Ramón</t>
  </si>
  <si>
    <t>13131</t>
  </si>
  <si>
    <t>Vitacura</t>
  </si>
  <si>
    <t>13132</t>
  </si>
  <si>
    <t>Puente Alto</t>
  </si>
  <si>
    <t>13201</t>
  </si>
  <si>
    <t>Pirque</t>
  </si>
  <si>
    <t>13202</t>
  </si>
  <si>
    <t>San José de Maipo</t>
  </si>
  <si>
    <t>13203</t>
  </si>
  <si>
    <t>Colina</t>
  </si>
  <si>
    <t>13301</t>
  </si>
  <si>
    <t>Lampa</t>
  </si>
  <si>
    <t>13302</t>
  </si>
  <si>
    <t>Tiltil</t>
  </si>
  <si>
    <t>13303</t>
  </si>
  <si>
    <t>San Bernardo</t>
  </si>
  <si>
    <t>13401</t>
  </si>
  <si>
    <t>Buin</t>
  </si>
  <si>
    <t>13402</t>
  </si>
  <si>
    <t>Calera de Tango</t>
  </si>
  <si>
    <t>13403</t>
  </si>
  <si>
    <t>Paine</t>
  </si>
  <si>
    <t>13404</t>
  </si>
  <si>
    <t>Melipilla</t>
  </si>
  <si>
    <t>13501</t>
  </si>
  <si>
    <t>Alhué</t>
  </si>
  <si>
    <t>13502</t>
  </si>
  <si>
    <t>Curacaví</t>
  </si>
  <si>
    <t>13503</t>
  </si>
  <si>
    <t>María Pinto</t>
  </si>
  <si>
    <t>13504</t>
  </si>
  <si>
    <t>San Pedro</t>
  </si>
  <si>
    <t>13505</t>
  </si>
  <si>
    <t>Talagante</t>
  </si>
  <si>
    <t>13601</t>
  </si>
  <si>
    <t>El Monte</t>
  </si>
  <si>
    <t>13602</t>
  </si>
  <si>
    <t>Isla de Maipo</t>
  </si>
  <si>
    <t>13603</t>
  </si>
  <si>
    <t>Padre Hurtado</t>
  </si>
  <si>
    <t>13604</t>
  </si>
  <si>
    <t>Peñaflor</t>
  </si>
  <si>
    <t>13605</t>
  </si>
  <si>
    <t>Valdivia</t>
  </si>
  <si>
    <t>14101</t>
  </si>
  <si>
    <t>Corral</t>
  </si>
  <si>
    <t>14102</t>
  </si>
  <si>
    <t>Lanco</t>
  </si>
  <si>
    <t>14103</t>
  </si>
  <si>
    <t>Los Lagos</t>
  </si>
  <si>
    <t>14104</t>
  </si>
  <si>
    <t>Máfil</t>
  </si>
  <si>
    <t>14105</t>
  </si>
  <si>
    <t>Mariquina</t>
  </si>
  <si>
    <t>14106</t>
  </si>
  <si>
    <t>Paillaco</t>
  </si>
  <si>
    <t>14107</t>
  </si>
  <si>
    <t>Panguipulli</t>
  </si>
  <si>
    <t>14108</t>
  </si>
  <si>
    <t>La Unión</t>
  </si>
  <si>
    <t>14201</t>
  </si>
  <si>
    <t>Futrono</t>
  </si>
  <si>
    <t>14202</t>
  </si>
  <si>
    <t>Lago Ranco</t>
  </si>
  <si>
    <t>14203</t>
  </si>
  <si>
    <t>Río Bueno</t>
  </si>
  <si>
    <t>14204</t>
  </si>
  <si>
    <t>Arica</t>
  </si>
  <si>
    <t>15101</t>
  </si>
  <si>
    <t>Camarones</t>
  </si>
  <si>
    <t>15102</t>
  </si>
  <si>
    <t>Putre</t>
  </si>
  <si>
    <t>15201</t>
  </si>
  <si>
    <t>General Lagos</t>
  </si>
  <si>
    <t>15202</t>
  </si>
  <si>
    <t>Chillán</t>
  </si>
  <si>
    <t>16101</t>
  </si>
  <si>
    <t>Bulnes</t>
  </si>
  <si>
    <t>16102</t>
  </si>
  <si>
    <t>Chillán Viejo</t>
  </si>
  <si>
    <t>16103</t>
  </si>
  <si>
    <t>El Carmen</t>
  </si>
  <si>
    <t>16104</t>
  </si>
  <si>
    <t>Pemuco</t>
  </si>
  <si>
    <t>16105</t>
  </si>
  <si>
    <t>Pinto</t>
  </si>
  <si>
    <t>16106</t>
  </si>
  <si>
    <t>Quillón</t>
  </si>
  <si>
    <t>16107</t>
  </si>
  <si>
    <t>San Ignacio</t>
  </si>
  <si>
    <t>16108</t>
  </si>
  <si>
    <t>Yungay</t>
  </si>
  <si>
    <t>16109</t>
  </si>
  <si>
    <t>Quirihue</t>
  </si>
  <si>
    <t>16201</t>
  </si>
  <si>
    <t>Cobquecura</t>
  </si>
  <si>
    <t>16202</t>
  </si>
  <si>
    <t>Coelemu</t>
  </si>
  <si>
    <t>16203</t>
  </si>
  <si>
    <t>Ninhue</t>
  </si>
  <si>
    <t>16204</t>
  </si>
  <si>
    <t>Portezuelo</t>
  </si>
  <si>
    <t>16205</t>
  </si>
  <si>
    <t>Ranquil</t>
  </si>
  <si>
    <t>16206</t>
  </si>
  <si>
    <t>Treguaco</t>
  </si>
  <si>
    <t>16207</t>
  </si>
  <si>
    <t>San Carlos</t>
  </si>
  <si>
    <t>16301</t>
  </si>
  <si>
    <t>Coihueco</t>
  </si>
  <si>
    <t>16302</t>
  </si>
  <si>
    <t>Ñiquén</t>
  </si>
  <si>
    <t>16303</t>
  </si>
  <si>
    <t>San Fabián</t>
  </si>
  <si>
    <t>16304</t>
  </si>
  <si>
    <t>San Nicolás</t>
  </si>
  <si>
    <t>16305</t>
  </si>
  <si>
    <t>Código Comuna</t>
  </si>
  <si>
    <t>SELECCIONE INSTITUCION</t>
  </si>
  <si>
    <t>0303</t>
  </si>
  <si>
    <t>Consejo Resolutivo de Asignaciones Parlamentarias</t>
  </si>
  <si>
    <t>0204</t>
  </si>
  <si>
    <t>0719</t>
  </si>
  <si>
    <t>Consejo de Defensa del Estado</t>
  </si>
  <si>
    <t>0830</t>
  </si>
  <si>
    <t>Consejo de Rectores</t>
  </si>
  <si>
    <t>0913</t>
  </si>
  <si>
    <t>0915</t>
  </si>
  <si>
    <t>Consejo Nacional de Televisión</t>
  </si>
  <si>
    <t>2002</t>
  </si>
  <si>
    <t>0401</t>
  </si>
  <si>
    <t>0706</t>
  </si>
  <si>
    <t>Corporación Nacional de Desarrollo Indígena</t>
  </si>
  <si>
    <t>2106</t>
  </si>
  <si>
    <t>0917</t>
  </si>
  <si>
    <t>Dirección de Fronteras y Límites del Estado</t>
  </si>
  <si>
    <t>0603</t>
  </si>
  <si>
    <t>Dirección de Presupuestos</t>
  </si>
  <si>
    <t>0802</t>
  </si>
  <si>
    <t>2110</t>
  </si>
  <si>
    <t>Agencia Nacional de Investigacion y Desarrollo</t>
  </si>
  <si>
    <t>Camara de Diputados</t>
  </si>
  <si>
    <t>Central de Abastecimiento del Sistema Nacional de Servicios de Salud</t>
  </si>
  <si>
    <t>Centro de Referencia de Salud de Peñalolen Cordillera Oriente</t>
  </si>
  <si>
    <t>Comision para el Mercado Financiero</t>
  </si>
  <si>
    <t>Comité de Inversiones Extranjeras</t>
  </si>
  <si>
    <t>Comite Innova Chile</t>
  </si>
  <si>
    <t>Consejo Superior de Educación</t>
  </si>
  <si>
    <t>Contraloría General de la República</t>
  </si>
  <si>
    <t>Corporacion Administrativa del Poder Judicial</t>
  </si>
  <si>
    <t>Corporacion de Fomento de la Produccion</t>
  </si>
  <si>
    <t>Direccion de Educación Pública</t>
  </si>
  <si>
    <t>Direccion de Sanidad</t>
  </si>
  <si>
    <t>Direccion General de Aeronautica Civil</t>
  </si>
  <si>
    <t>Direccion General de Aguas</t>
  </si>
  <si>
    <t>Dirección General de Concesiones</t>
  </si>
  <si>
    <t>Direccion General de Obras Publicas</t>
  </si>
  <si>
    <t>Dirección General de Promoción de Exportaciones</t>
  </si>
  <si>
    <t>Direccion General del Territorio Maritimo</t>
  </si>
  <si>
    <t>Dirección Servicio de Salud Aconcagua</t>
  </si>
  <si>
    <t>Dirección Servicio de Salud Antofagasta</t>
  </si>
  <si>
    <t>Dirección Servicio de Salud Araucanía Norte</t>
  </si>
  <si>
    <t>Dirección Servicio de Salud Araucanía Sur</t>
  </si>
  <si>
    <t>Dirección Servicio de Salud Arauco</t>
  </si>
  <si>
    <t>Dirección Servicio de Salud Arica</t>
  </si>
  <si>
    <t>Dirección Servicio de Salud Atacama</t>
  </si>
  <si>
    <t>Dirección Servicio de Salud Aysén del General Carlos Ibáñez del Campo</t>
  </si>
  <si>
    <t>Dirección Servicio de Salud Bío-Bío</t>
  </si>
  <si>
    <t>Dirección Servicio de Salud Chiloé</t>
  </si>
  <si>
    <t>Dirección Servicio de Salud Concepción</t>
  </si>
  <si>
    <t>Dirección Servicio de Salud Coquimbo</t>
  </si>
  <si>
    <t>Dirección Servicio de Salud del Reloncaví</t>
  </si>
  <si>
    <t>Dirección Servicio de Salud Iquique</t>
  </si>
  <si>
    <t>Dirección Servicio de Salud Libertador General Bernardo O'higgins</t>
  </si>
  <si>
    <t>Dirección Servicio de Salud Magallanes</t>
  </si>
  <si>
    <t>Dirección Servicio de Salud Maule</t>
  </si>
  <si>
    <t>Dirección Servicio de Salud Metropolitano Central</t>
  </si>
  <si>
    <t>Dirección Servicio de Salud Metropolitano Norte</t>
  </si>
  <si>
    <t>Dirección Servicio de Salud Metropolitano Occidente</t>
  </si>
  <si>
    <t>Dirección Servicio de Salud Metropolitano Oriente</t>
  </si>
  <si>
    <t>Dirección Servicio de Salud Metropolitano Sur</t>
  </si>
  <si>
    <t>Dirección Servicio de Salud Metropolitano Sur-Oriente</t>
  </si>
  <si>
    <t>Dirección Servicio de Salud Ñuble</t>
  </si>
  <si>
    <t>Dirección Servicio de Salud Osorno</t>
  </si>
  <si>
    <t>Dirección Servicio de Salud Talcahuano</t>
  </si>
  <si>
    <t>Dirección Servicio de Salud Valdivia</t>
  </si>
  <si>
    <t>Dirección Servicio de Salud Valparaíso - San Antonio</t>
  </si>
  <si>
    <t>Dirección Servicio de Salud Viña del Mar - Quillota</t>
  </si>
  <si>
    <t>Fondo Nacional de la Discapacidad</t>
  </si>
  <si>
    <t>Fuerza Aerea de Chile</t>
  </si>
  <si>
    <t>Gobiernos Regionales</t>
  </si>
  <si>
    <t>Instituto de Prevision Social (IPS)</t>
  </si>
  <si>
    <t>Instituto Geografico Militar</t>
  </si>
  <si>
    <t>Instituto Nacional de Desarrollo Sustentable de la Pesca Artesanal y Acuicultura de Pequeña Escala</t>
  </si>
  <si>
    <t>Organismos de Salud</t>
  </si>
  <si>
    <t>Secretaria y Administracion General</t>
  </si>
  <si>
    <t>Secretaría y Administración General (Economía)</t>
  </si>
  <si>
    <t>Servicio Aerofotogrametrico de la Fach</t>
  </si>
  <si>
    <t>Servicio Hidrografico y Oceanografico de la Armada de Chile</t>
  </si>
  <si>
    <t>Servicio Local de Educación Andalién Costa</t>
  </si>
  <si>
    <t>Servicio Local de Educación Andalien Sur</t>
  </si>
  <si>
    <t>Servicio Local de Educación Atacama</t>
  </si>
  <si>
    <t>Servicio Local de Educación Aysén</t>
  </si>
  <si>
    <t>Servicio Local de Educación Chinchorro</t>
  </si>
  <si>
    <t>Servicio Local de Educación Colchagua</t>
  </si>
  <si>
    <t>Servicio Local de Educación Costa Araucania</t>
  </si>
  <si>
    <t>Servicio Local de Educación Costa Central</t>
  </si>
  <si>
    <t>Servicio Local de Educación Del Pino</t>
  </si>
  <si>
    <t>Servicio Local de Educación Elqui</t>
  </si>
  <si>
    <t>Servicio Local de Educación Gabriela Mistral</t>
  </si>
  <si>
    <t>Servicio Local de Educación Huasco</t>
  </si>
  <si>
    <t>Servicio Local de Educación Iquique</t>
  </si>
  <si>
    <t>Servicio Local de Educación Licancabur</t>
  </si>
  <si>
    <t>Servicio Local de Educación Llanquihue</t>
  </si>
  <si>
    <t>Servicio Local de Educación los Libertadores</t>
  </si>
  <si>
    <t>Servicio Local de Educación Magallanes</t>
  </si>
  <si>
    <t>Servicio Local de Educación Marga Marga</t>
  </si>
  <si>
    <t>Servicio Local de Educación Maule Costa</t>
  </si>
  <si>
    <t>Servicio Local de Educación Punilla Cordillera</t>
  </si>
  <si>
    <t>Servicio Local de Educación Santa Corina</t>
  </si>
  <si>
    <t>Servicio Local de Educación Santa Rosa</t>
  </si>
  <si>
    <t>Servicio Local de Educación Tamarugal</t>
  </si>
  <si>
    <t>Servicio Local de Educación Valdivia</t>
  </si>
  <si>
    <t>Servicio Local de Educación Valparaíso</t>
  </si>
  <si>
    <t>Servicio Nacional de la Mujer</t>
  </si>
  <si>
    <t>Servicio Nacional de Migraciones</t>
  </si>
  <si>
    <t>Servicio Nacional de Pesca</t>
  </si>
  <si>
    <t>Servicio Nacional de Protección Especializada a la Niñez y Adolescencia</t>
  </si>
  <si>
    <t xml:space="preserve">Servicio Nacional del Patrimonio Cultural </t>
  </si>
  <si>
    <t>Servicio Nacional para la Prevencion y Rehabilitacion del Consumo de Drogas y Alcohol</t>
  </si>
  <si>
    <t>SERVIU XI Región Aysén</t>
  </si>
  <si>
    <t>SERVIU XII Región Magallanes</t>
  </si>
  <si>
    <t>SERVIU XIV Región Los Ríos</t>
  </si>
  <si>
    <t>SERVIU XV Región Arica Parinacota</t>
  </si>
  <si>
    <t>SERVIU XVI Ñuble</t>
  </si>
  <si>
    <t>Subsecretaría de Ciencia Tecnología Conocimiento e Innovación</t>
  </si>
  <si>
    <t>Subsecretaría de Derechos Humanos</t>
  </si>
  <si>
    <t>Subsecretaria de Educacion Parvularia</t>
  </si>
  <si>
    <t>Subsecretaría de Educación Superior</t>
  </si>
  <si>
    <t>Subsecretaria de la Mujer</t>
  </si>
  <si>
    <t>Subsecretaria de la Niñez</t>
  </si>
  <si>
    <t>Subsecretaría de Pesca</t>
  </si>
  <si>
    <t>Subsecretaría de Relaciones Económicas Internacionales</t>
  </si>
  <si>
    <t xml:space="preserve">Subsecretaría del Patrimonio Cultural </t>
  </si>
  <si>
    <t>Superintendencia de Administradoras de Fondos de Pensiones</t>
  </si>
  <si>
    <t>Superintendencia de Educación Superior</t>
  </si>
  <si>
    <t>Superintendencia de Instituciones de Salud Previsional</t>
  </si>
  <si>
    <t>Tesoro Publico</t>
  </si>
  <si>
    <t>3002</t>
  </si>
  <si>
    <t>1121</t>
  </si>
  <si>
    <t>1203</t>
  </si>
  <si>
    <t>0607</t>
  </si>
  <si>
    <t>3101</t>
  </si>
  <si>
    <t>0726</t>
  </si>
  <si>
    <t>0944</t>
  </si>
  <si>
    <t>0925</t>
  </si>
  <si>
    <t>0926</t>
  </si>
  <si>
    <t>0934</t>
  </si>
  <si>
    <t>0923</t>
  </si>
  <si>
    <t>0928</t>
  </si>
  <si>
    <t>0938</t>
  </si>
  <si>
    <t>0943</t>
  </si>
  <si>
    <t>0937</t>
  </si>
  <si>
    <t>0924</t>
  </si>
  <si>
    <t>0930</t>
  </si>
  <si>
    <t>0931</t>
  </si>
  <si>
    <t>0929</t>
  </si>
  <si>
    <t>0940</t>
  </si>
  <si>
    <t>0935</t>
  </si>
  <si>
    <t>0939</t>
  </si>
  <si>
    <t>0932</t>
  </si>
  <si>
    <t>0933</t>
  </si>
  <si>
    <t>0942</t>
  </si>
  <si>
    <t>0941</t>
  </si>
  <si>
    <t>0936</t>
  </si>
  <si>
    <t>0945</t>
  </si>
  <si>
    <t>0927</t>
  </si>
  <si>
    <t>0535</t>
  </si>
  <si>
    <t>2111</t>
  </si>
  <si>
    <t>1836</t>
  </si>
  <si>
    <t>3001</t>
  </si>
  <si>
    <t>1124</t>
  </si>
  <si>
    <t>0990</t>
  </si>
  <si>
    <t>0606</t>
  </si>
  <si>
    <t>0991</t>
  </si>
  <si>
    <t>S/I</t>
  </si>
  <si>
    <t>Homologado</t>
  </si>
  <si>
    <t>Sigfe2</t>
  </si>
  <si>
    <t>Sigfe1</t>
  </si>
  <si>
    <t>Cuenta contable</t>
  </si>
  <si>
    <t>Concepto</t>
  </si>
  <si>
    <t>INSUMO</t>
  </si>
  <si>
    <t>2204001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</si>
</sst>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56"/>
      <name val="Candara"/>
      <family val="2"/>
    </font>
    <font>
      <b/>
      <sz val="20"/>
      <color indexed="62"/>
      <name val="Candara"/>
      <family val="2"/>
    </font>
    <font>
      <sz val="11"/>
      <color indexed="62"/>
      <name val="Candara"/>
      <family val="2"/>
    </font>
    <font>
      <b/>
      <sz val="18"/>
      <color indexed="62"/>
      <name val="Candara"/>
      <family val="2"/>
    </font>
    <font>
      <b/>
      <sz val="14"/>
      <color indexed="62"/>
      <name val="Candara"/>
      <family val="2"/>
    </font>
    <font>
      <sz val="10.5"/>
      <color indexed="62"/>
      <name val="Candara"/>
      <family val="2"/>
    </font>
    <font>
      <u val="single"/>
      <sz val="10"/>
      <color indexed="12"/>
      <name val="Arial"/>
      <family val="2"/>
    </font>
    <font>
      <sz val="10"/>
      <color indexed="62"/>
      <name val="Candara"/>
      <family val="2"/>
    </font>
    <font>
      <b/>
      <sz val="10"/>
      <color indexed="10"/>
      <name val="Candar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ndar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3"/>
      <name val="Candara"/>
      <family val="2"/>
    </font>
    <font>
      <u val="single"/>
      <sz val="11"/>
      <color indexed="8"/>
      <name val="Calibri"/>
      <family val="2"/>
    </font>
    <font>
      <b/>
      <sz val="12"/>
      <color indexed="13"/>
      <name val="Candara"/>
      <family val="2"/>
    </font>
    <font>
      <sz val="11"/>
      <name val="Calibri"/>
      <family val="2"/>
    </font>
    <font>
      <u val="single"/>
      <sz val="11"/>
      <color indexed="9"/>
      <name val="Calibri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b/>
      <sz val="12"/>
      <color indexed="9"/>
      <name val="Candar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FF00"/>
      <name val="Candara"/>
      <family val="2"/>
    </font>
    <font>
      <u val="single"/>
      <sz val="11"/>
      <color theme="1"/>
      <name val="Calibri"/>
      <family val="2"/>
    </font>
    <font>
      <b/>
      <sz val="12"/>
      <color rgb="FFFFFF00"/>
      <name val="Candara"/>
      <family val="2"/>
    </font>
    <font>
      <u val="single"/>
      <sz val="11"/>
      <color theme="0"/>
      <name val="Calibri"/>
      <family val="2"/>
    </font>
    <font>
      <sz val="10"/>
      <color rgb="FFFFFFFF"/>
      <name val="Trebuchet MS"/>
      <family val="2"/>
    </font>
    <font>
      <sz val="10"/>
      <color rgb="FF666666"/>
      <name val="Trebuchet MS"/>
      <family val="2"/>
    </font>
    <font>
      <b/>
      <sz val="12"/>
      <color theme="0"/>
      <name val="Candara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8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medium">
        <color rgb="FFB9B9B4"/>
      </left>
      <right style="medium">
        <color rgb="FFB9B9B4"/>
      </right>
      <top style="medium">
        <color rgb="FFB9B9B4"/>
      </top>
      <bottom style="thin">
        <color rgb="FFB9B9B4"/>
      </bottom>
    </border>
    <border>
      <left style="medium">
        <color rgb="FFB9B9B4"/>
      </left>
      <right style="medium">
        <color rgb="FFB9B9B4"/>
      </right>
      <top style="medium">
        <color rgb="FFB9B9B4"/>
      </top>
      <bottom style="medium">
        <color rgb="FFB9B9B4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/>
    </border>
    <border>
      <left/>
      <right style="medium"/>
      <top style="medium"/>
      <bottom style="medium"/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/>
      <top/>
      <bottom style="thin">
        <color indexed="1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right"/>
      <protection locked="0"/>
    </xf>
    <xf numFmtId="49" fontId="14" fillId="33" borderId="10" xfId="0" applyNumberFormat="1" applyFont="1" applyFill="1" applyBorder="1" applyAlignment="1" applyProtection="1">
      <alignment horizontal="right"/>
      <protection locked="0"/>
    </xf>
    <xf numFmtId="49" fontId="14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62" fillId="23" borderId="0" xfId="53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64" fillId="23" borderId="0" xfId="53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64" fillId="23" borderId="0" xfId="53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/>
      <protection hidden="1"/>
    </xf>
    <xf numFmtId="0" fontId="2" fillId="0" borderId="10" xfId="0" applyNumberFormat="1" applyFont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 locked="0"/>
    </xf>
    <xf numFmtId="49" fontId="39" fillId="0" borderId="10" xfId="0" applyNumberFormat="1" applyFont="1" applyFill="1" applyBorder="1" applyAlignment="1" applyProtection="1">
      <alignment horizontal="right"/>
      <protection locked="0"/>
    </xf>
    <xf numFmtId="49" fontId="39" fillId="0" borderId="10" xfId="0" applyNumberFormat="1" applyFont="1" applyFill="1" applyBorder="1" applyAlignment="1" applyProtection="1" quotePrefix="1">
      <alignment horizontal="right"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/>
      <protection locked="0"/>
    </xf>
    <xf numFmtId="49" fontId="45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49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66" fillId="37" borderId="18" xfId="0" applyNumberFormat="1" applyFont="1" applyFill="1" applyBorder="1" applyAlignment="1" applyProtection="1">
      <alignment horizontal="center" vertical="top"/>
      <protection locked="0"/>
    </xf>
    <xf numFmtId="1" fontId="66" fillId="37" borderId="18" xfId="0" applyNumberFormat="1" applyFont="1" applyFill="1" applyBorder="1" applyAlignment="1" applyProtection="1">
      <alignment horizontal="center" vertical="top" wrapText="1"/>
      <protection locked="0"/>
    </xf>
    <xf numFmtId="2" fontId="67" fillId="38" borderId="19" xfId="0" applyNumberFormat="1" applyFont="1" applyFill="1" applyBorder="1" applyAlignment="1" applyProtection="1">
      <alignment horizontal="left"/>
      <protection locked="0"/>
    </xf>
    <xf numFmtId="2" fontId="67" fillId="38" borderId="19" xfId="0" applyNumberFormat="1" applyFont="1" applyFill="1" applyBorder="1" applyAlignment="1" applyProtection="1">
      <alignment horizontal="left" wrapText="1"/>
      <protection locked="0"/>
    </xf>
    <xf numFmtId="2" fontId="67" fillId="38" borderId="19" xfId="0" applyNumberFormat="1" applyFont="1" applyFill="1" applyBorder="1" applyAlignment="1" applyProtection="1" quotePrefix="1">
      <alignment horizontal="left" wrapText="1"/>
      <protection locked="0"/>
    </xf>
    <xf numFmtId="49" fontId="2" fillId="33" borderId="10" xfId="0" applyNumberFormat="1" applyFont="1" applyFill="1" applyBorder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center" vertical="top" wrapText="1"/>
      <protection/>
    </xf>
    <xf numFmtId="0" fontId="13" fillId="6" borderId="10" xfId="0" applyNumberFormat="1" applyFont="1" applyFill="1" applyBorder="1" applyAlignment="1" applyProtection="1">
      <alignment horizontal="center" vertical="top" wrapText="1"/>
      <protection/>
    </xf>
    <xf numFmtId="49" fontId="12" fillId="39" borderId="10" xfId="0" applyNumberFormat="1" applyFont="1" applyFill="1" applyBorder="1" applyAlignment="1" applyProtection="1">
      <alignment horizontal="center" vertical="top"/>
      <protection/>
    </xf>
    <xf numFmtId="1" fontId="12" fillId="39" borderId="10" xfId="0" applyNumberFormat="1" applyFont="1" applyFill="1" applyBorder="1" applyAlignment="1" applyProtection="1">
      <alignment horizontal="center" vertical="top" wrapText="1"/>
      <protection/>
    </xf>
    <xf numFmtId="0" fontId="18" fillId="40" borderId="20" xfId="0" applyFont="1" applyFill="1" applyBorder="1" applyAlignment="1">
      <alignment horizontal="left" vertical="top"/>
    </xf>
    <xf numFmtId="0" fontId="18" fillId="40" borderId="20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18" fillId="40" borderId="21" xfId="0" applyFont="1" applyFill="1" applyBorder="1" applyAlignment="1">
      <alignment horizontal="left" vertical="top"/>
    </xf>
    <xf numFmtId="0" fontId="18" fillId="40" borderId="22" xfId="0" applyFont="1" applyFill="1" applyBorder="1" applyAlignment="1">
      <alignment horizontal="left" vertical="top"/>
    </xf>
    <xf numFmtId="0" fontId="18" fillId="40" borderId="23" xfId="0" applyFont="1" applyFill="1" applyBorder="1" applyAlignment="1">
      <alignment horizontal="left" vertical="top"/>
    </xf>
    <xf numFmtId="0" fontId="18" fillId="40" borderId="0" xfId="0" applyFont="1" applyFill="1" applyAlignment="1">
      <alignment horizontal="left" vertical="top"/>
    </xf>
    <xf numFmtId="0" fontId="18" fillId="40" borderId="0" xfId="0" applyFont="1" applyFill="1" applyAlignment="1">
      <alignment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8" fillId="40" borderId="24" xfId="0" applyFont="1" applyFill="1" applyBorder="1" applyAlignment="1">
      <alignment horizontal="center"/>
    </xf>
    <xf numFmtId="0" fontId="18" fillId="40" borderId="0" xfId="0" applyFont="1" applyFill="1" applyAlignment="1">
      <alignment horizontal="center"/>
    </xf>
    <xf numFmtId="0" fontId="0" fillId="0" borderId="24" xfId="0" applyBorder="1" applyAlignment="1" applyProtection="1" quotePrefix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49" fontId="0" fillId="0" borderId="24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3" fillId="6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39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7" fillId="34" borderId="25" xfId="0" applyFont="1" applyFill="1" applyBorder="1" applyAlignment="1" applyProtection="1">
      <alignment horizontal="center"/>
      <protection/>
    </xf>
    <xf numFmtId="0" fontId="9" fillId="33" borderId="0" xfId="46" applyFill="1" applyBorder="1" applyAlignment="1" applyProtection="1">
      <alignment horizontal="center" vertical="center" wrapText="1"/>
      <protection/>
    </xf>
    <xf numFmtId="0" fontId="15" fillId="41" borderId="26" xfId="0" applyFont="1" applyFill="1" applyBorder="1" applyAlignment="1" applyProtection="1">
      <alignment horizontal="left" vertical="center" wrapText="1"/>
      <protection/>
    </xf>
    <xf numFmtId="0" fontId="11" fillId="41" borderId="27" xfId="0" applyFont="1" applyFill="1" applyBorder="1" applyAlignment="1" applyProtection="1">
      <alignment horizontal="left" vertical="center" wrapText="1"/>
      <protection/>
    </xf>
    <xf numFmtId="0" fontId="11" fillId="41" borderId="28" xfId="0" applyFont="1" applyFill="1" applyBorder="1" applyAlignment="1" applyProtection="1">
      <alignment horizontal="left" vertical="center" wrapText="1"/>
      <protection/>
    </xf>
    <xf numFmtId="0" fontId="8" fillId="33" borderId="29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5" fillId="34" borderId="30" xfId="0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5" fillId="34" borderId="32" xfId="0" applyFont="1" applyFill="1" applyBorder="1" applyAlignment="1" applyProtection="1">
      <alignment horizontal="center"/>
      <protection/>
    </xf>
    <xf numFmtId="0" fontId="68" fillId="23" borderId="0" xfId="53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4" borderId="36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aceres\AppData\Local\Microsoft\Windows\Temporary%20Internet%20Files\Content.Outlook\3QQR9PRD\Formulario_Configuracion_2018_SIGFE_2_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CONFIG%202019\Planilla%20Config\Datos%20iniciales\Formulario_Configuracion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fe.sigfe.cl/Documents%20and%20Settings\jcanales\Escritorio\For_Mant_Config_Marco_V5_Actualizada01.201313595711503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ituciones"/>
      <sheetName val="Menu e Instrucciones"/>
      <sheetName val="CAT IDEN_AREAS_TRANSACCIONALES"/>
      <sheetName val="CAT BASICO_PRESUPUESTARIO"/>
      <sheetName val="CAT BASICO_CONTABLE"/>
      <sheetName val="CAT BASICO_COMPLEMENTO"/>
      <sheetName val="CAT REAG_UNID_DEMANDANTE"/>
      <sheetName val="CAT REAG_PROG_PRESUPUESTARIOS"/>
      <sheetName val="CAT REAG_PROD_ESTRATEGICOS"/>
      <sheetName val="CAT REAG_PROYECTOS_INTERNOS"/>
      <sheetName val="CAT_PROPIO_CONTABILIDAD"/>
      <sheetName val="OTRO CAT REAGRUPACION"/>
      <sheetName val="CAT CUENTAS CORRIENTES"/>
    </sheetNames>
    <sheetDataSet>
      <sheetData sheetId="0">
        <row r="2">
          <cell r="A2" t="str">
            <v>Presidencia de la República</v>
          </cell>
          <cell r="B2" t="str">
            <v>010101</v>
          </cell>
          <cell r="C2" t="str">
            <v>BD_PRESIDENCIA</v>
          </cell>
        </row>
        <row r="3">
          <cell r="A3" t="str">
            <v>Senado</v>
          </cell>
          <cell r="B3" t="str">
            <v>020101</v>
          </cell>
          <cell r="C3" t="str">
            <v>BD_CONFIG</v>
          </cell>
        </row>
        <row r="4">
          <cell r="A4" t="str">
            <v>Cámara de Diputados</v>
          </cell>
          <cell r="B4" t="str">
            <v>020201</v>
          </cell>
          <cell r="C4" t="str">
            <v>BD_CONFIG</v>
          </cell>
        </row>
        <row r="5">
          <cell r="A5" t="str">
            <v>Biblioteca del Congreso</v>
          </cell>
          <cell r="B5" t="str">
            <v>020301</v>
          </cell>
          <cell r="C5" t="str">
            <v>BD_CONFIG</v>
          </cell>
        </row>
        <row r="6">
          <cell r="A6" t="str">
            <v>Consejo Resolutivo de Asignaciones Parlamentarias</v>
          </cell>
          <cell r="B6" t="str">
            <v>020401</v>
          </cell>
          <cell r="C6" t="str">
            <v>BD_CONFIG</v>
          </cell>
        </row>
        <row r="7">
          <cell r="A7" t="str">
            <v>Poder Judicial</v>
          </cell>
          <cell r="B7" t="str">
            <v>030101</v>
          </cell>
          <cell r="C7" t="str">
            <v>BD_CONFIG</v>
          </cell>
        </row>
        <row r="8">
          <cell r="A8" t="str">
            <v>Corporación Administrativa del Poder Judicial</v>
          </cell>
          <cell r="B8" t="str">
            <v>030301</v>
          </cell>
          <cell r="C8" t="str">
            <v>BD_CONFIG</v>
          </cell>
        </row>
        <row r="9">
          <cell r="A9" t="str">
            <v>Academia Judicial</v>
          </cell>
          <cell r="B9" t="str">
            <v>030401</v>
          </cell>
          <cell r="C9" t="str">
            <v>BD_CONFIG</v>
          </cell>
        </row>
        <row r="10">
          <cell r="A10" t="str">
            <v>Contraloría General de la República</v>
          </cell>
          <cell r="B10" t="str">
            <v>040100</v>
          </cell>
          <cell r="C10" t="str">
            <v>BD_CONTRALORIA</v>
          </cell>
        </row>
        <row r="11">
          <cell r="A11" t="str">
            <v>Servicio de Gobierno Interior</v>
          </cell>
          <cell r="B11" t="str">
            <v>050200</v>
          </cell>
          <cell r="C11" t="str">
            <v>BD_SEGOIN</v>
          </cell>
        </row>
        <row r="12">
          <cell r="A12" t="str">
            <v>Oficina Nacional de Emergencia</v>
          </cell>
          <cell r="B12" t="str">
            <v>050401</v>
          </cell>
          <cell r="C12" t="str">
            <v>BD_ONEMI</v>
          </cell>
        </row>
        <row r="13">
          <cell r="A13" t="str">
            <v>Subsecretaria de Desarrollo Regional y Administrativo</v>
          </cell>
          <cell r="B13" t="str">
            <v>050500</v>
          </cell>
          <cell r="C13" t="str">
            <v>BD_SUBDERE</v>
          </cell>
        </row>
        <row r="14">
          <cell r="A14" t="str">
            <v>Agencia Nacional de Inteligencia</v>
          </cell>
          <cell r="B14" t="str">
            <v>050701</v>
          </cell>
          <cell r="C14" t="str">
            <v>BD_DISPI</v>
          </cell>
        </row>
        <row r="15">
          <cell r="A15" t="str">
            <v>Subsecretaría de Prevención del Delito</v>
          </cell>
          <cell r="B15" t="str">
            <v>050801</v>
          </cell>
          <cell r="C15" t="str">
            <v>BD_SPD</v>
          </cell>
        </row>
        <row r="16">
          <cell r="A16" t="str">
            <v>Servicio Nacional para la Prevención y Rehabilitación del Consumo de Drogas y Alcohol</v>
          </cell>
          <cell r="B16" t="str">
            <v>050901</v>
          </cell>
          <cell r="C16" t="str">
            <v>BD_SENDA</v>
          </cell>
        </row>
        <row r="17">
          <cell r="A17" t="str">
            <v>Subsecretaría del Interior</v>
          </cell>
          <cell r="B17" t="str">
            <v>051001</v>
          </cell>
          <cell r="C17" t="str">
            <v>BD_SDI</v>
          </cell>
        </row>
        <row r="18">
          <cell r="A18" t="str">
            <v>Carabineros de Chile</v>
          </cell>
          <cell r="B18" t="str">
            <v>053101</v>
          </cell>
          <cell r="C18" t="str">
            <v>BD_CARABINEROS</v>
          </cell>
        </row>
        <row r="19">
          <cell r="A19" t="str">
            <v>Hospital de Carabineros</v>
          </cell>
          <cell r="B19" t="str">
            <v>053201</v>
          </cell>
          <cell r="C19" t="str">
            <v>BD_HOSP_CARABINEROS</v>
          </cell>
        </row>
        <row r="20">
          <cell r="A20" t="str">
            <v>Policía de Investigaciones de Chile</v>
          </cell>
          <cell r="B20" t="str">
            <v>053301</v>
          </cell>
          <cell r="C20" t="str">
            <v>BD_PDI</v>
          </cell>
        </row>
        <row r="21">
          <cell r="A21" t="str">
            <v>Gobierno Regional Región I Tarapacá</v>
          </cell>
          <cell r="B21" t="str">
            <v>056101</v>
          </cell>
          <cell r="C21" t="str">
            <v>BD_GORE_I</v>
          </cell>
        </row>
        <row r="22">
          <cell r="A22" t="str">
            <v>Gobierno Regional Región II Antofagasta</v>
          </cell>
          <cell r="B22" t="str">
            <v>056201</v>
          </cell>
          <cell r="C22" t="str">
            <v>BD_GORE_II</v>
          </cell>
        </row>
        <row r="23">
          <cell r="A23" t="str">
            <v>Gobierno Regional Región III Atacama</v>
          </cell>
          <cell r="B23" t="str">
            <v>056301</v>
          </cell>
          <cell r="C23" t="str">
            <v>BD_GORE_III</v>
          </cell>
        </row>
        <row r="24">
          <cell r="A24" t="str">
            <v>Gobierno Regional Región IV Coquimbo</v>
          </cell>
          <cell r="B24" t="str">
            <v>056401</v>
          </cell>
          <cell r="C24" t="str">
            <v>BD_GORE_IV</v>
          </cell>
        </row>
        <row r="25">
          <cell r="A25" t="str">
            <v>Gobierno Regional Región V Valparaíso</v>
          </cell>
          <cell r="B25" t="str">
            <v>056501</v>
          </cell>
          <cell r="C25" t="str">
            <v>BD_GORE_V</v>
          </cell>
        </row>
        <row r="26">
          <cell r="A26" t="str">
            <v>Gobierno Regional Región VI Bernardo OHiggins</v>
          </cell>
          <cell r="B26" t="str">
            <v>056600</v>
          </cell>
          <cell r="C26" t="str">
            <v>BD_GORE_VI_2005</v>
          </cell>
        </row>
        <row r="27">
          <cell r="A27" t="str">
            <v>Gobierno Regional Región VII Maule</v>
          </cell>
          <cell r="B27" t="str">
            <v>056701</v>
          </cell>
          <cell r="C27" t="str">
            <v>BD_GORE_VII</v>
          </cell>
        </row>
        <row r="28">
          <cell r="A28" t="str">
            <v>Gobierno Regional Región VIII Bio Bio</v>
          </cell>
          <cell r="B28" t="str">
            <v>056801</v>
          </cell>
          <cell r="C28" t="str">
            <v>BD_GORE_VIII</v>
          </cell>
        </row>
        <row r="29">
          <cell r="A29" t="str">
            <v>Gobierno Regional Región IX Araucanía</v>
          </cell>
          <cell r="B29" t="str">
            <v>056901</v>
          </cell>
          <cell r="C29" t="str">
            <v>BD_GORE_IX</v>
          </cell>
        </row>
        <row r="30">
          <cell r="A30" t="str">
            <v>Gobierno Regional Región X Los Lagos</v>
          </cell>
          <cell r="B30" t="str">
            <v>057001</v>
          </cell>
          <cell r="C30" t="str">
            <v>BD_GORE_X</v>
          </cell>
        </row>
        <row r="31">
          <cell r="A31" t="str">
            <v>Gobierno Regional Región XI Aysén del General Carlos Ibañez del Campo</v>
          </cell>
          <cell r="B31" t="str">
            <v>057101</v>
          </cell>
          <cell r="C31" t="str">
            <v>BD_GORE_XI</v>
          </cell>
        </row>
        <row r="32">
          <cell r="A32" t="str">
            <v>Gobierno Regional Región XII Magallanes y Antártica Chilena</v>
          </cell>
          <cell r="B32" t="str">
            <v>057201</v>
          </cell>
          <cell r="C32" t="str">
            <v>BD_GORE_XII</v>
          </cell>
        </row>
        <row r="33">
          <cell r="A33" t="str">
            <v>Gobierno Regional Region Metropolitana</v>
          </cell>
          <cell r="B33" t="str">
            <v>057300</v>
          </cell>
          <cell r="C33" t="str">
            <v>BD_GORE_RM</v>
          </cell>
        </row>
        <row r="34">
          <cell r="A34" t="str">
            <v>Gobierno Regional Región XIV De los Ríos</v>
          </cell>
          <cell r="B34" t="str">
            <v>057401</v>
          </cell>
          <cell r="C34" t="str">
            <v>BD_GORE_XIV</v>
          </cell>
        </row>
        <row r="35">
          <cell r="A35" t="str">
            <v>Gobierno Regional Región XV de Arica y Parinacota</v>
          </cell>
          <cell r="B35" t="str">
            <v>057501</v>
          </cell>
          <cell r="C35" t="str">
            <v>BD_GORE_XV</v>
          </cell>
        </row>
        <row r="36">
          <cell r="A36" t="str">
            <v>Carabineros Fondos</v>
          </cell>
          <cell r="B36" t="str">
            <v>058001</v>
          </cell>
          <cell r="C36" t="str">
            <v>BD_FONDOSCARAB</v>
          </cell>
        </row>
        <row r="37">
          <cell r="A37" t="str">
            <v>Subpartida de Gobiernos Regionales</v>
          </cell>
          <cell r="B37" t="str">
            <v>059900</v>
          </cell>
          <cell r="C37" t="str">
            <v>BD_CONFIG</v>
          </cell>
        </row>
        <row r="38">
          <cell r="A38" t="str">
            <v>Secretaria y Administración General y Servicio Exterior</v>
          </cell>
          <cell r="B38" t="str">
            <v>060101</v>
          </cell>
          <cell r="C38" t="str">
            <v>BD_MINREL</v>
          </cell>
        </row>
        <row r="39">
          <cell r="A39" t="str">
            <v>Dirección General de Relaciones Económicas Internacionales</v>
          </cell>
          <cell r="B39" t="str">
            <v>060201</v>
          </cell>
          <cell r="C39" t="str">
            <v>BD_DIRECOM</v>
          </cell>
        </row>
        <row r="40">
          <cell r="A40" t="str">
            <v>Dirección de Fronteras y Limites del Estado</v>
          </cell>
          <cell r="B40" t="str">
            <v>060301</v>
          </cell>
          <cell r="C40" t="str">
            <v>BD_DIFROL</v>
          </cell>
        </row>
        <row r="41">
          <cell r="A41" t="str">
            <v>Instituto Antártico Chileno</v>
          </cell>
          <cell r="B41" t="str">
            <v>060401</v>
          </cell>
          <cell r="C41" t="str">
            <v>BD_INACH</v>
          </cell>
        </row>
        <row r="42">
          <cell r="A42" t="str">
            <v>Agencia de Cooperación Internacional de Chile</v>
          </cell>
          <cell r="B42" t="str">
            <v>060501</v>
          </cell>
          <cell r="C42" t="str">
            <v>BD_AGCI</v>
          </cell>
        </row>
        <row r="43">
          <cell r="A43" t="str">
            <v>Subsecretaría de Economía y Empresas de Menor Tamaño</v>
          </cell>
          <cell r="B43" t="str">
            <v>070101</v>
          </cell>
          <cell r="C43" t="str">
            <v>BD_ECONOMIA</v>
          </cell>
        </row>
        <row r="44">
          <cell r="A44" t="str">
            <v>Servicio Nacional del Consumidor</v>
          </cell>
          <cell r="B44" t="str">
            <v>070201</v>
          </cell>
          <cell r="C44" t="str">
            <v>BD_SERNAC</v>
          </cell>
        </row>
        <row r="45">
          <cell r="A45" t="str">
            <v>Subsecretaria de Pesca y Acuicultura</v>
          </cell>
          <cell r="B45" t="str">
            <v>070301</v>
          </cell>
          <cell r="C45" t="str">
            <v>BD_SUBPESCA</v>
          </cell>
        </row>
        <row r="46">
          <cell r="A46" t="str">
            <v>Servicio Nacional de Pesca y Acuicultura</v>
          </cell>
          <cell r="B46" t="str">
            <v>070401</v>
          </cell>
          <cell r="C46" t="str">
            <v>BD_SERNAPESCA</v>
          </cell>
        </row>
        <row r="47">
          <cell r="A47" t="str">
            <v>Corporación de Fomento de la Producción</v>
          </cell>
          <cell r="B47" t="str">
            <v>070601</v>
          </cell>
          <cell r="C47" t="str">
            <v>BD_CONFIG</v>
          </cell>
        </row>
        <row r="48">
          <cell r="A48" t="str">
            <v>Instituto Nacional de Estadísticas</v>
          </cell>
          <cell r="B48" t="str">
            <v>070701</v>
          </cell>
          <cell r="C48" t="str">
            <v>BD_INE</v>
          </cell>
        </row>
        <row r="49">
          <cell r="A49" t="str">
            <v>Fiscalía Nacional Económica</v>
          </cell>
          <cell r="B49" t="str">
            <v>070801</v>
          </cell>
          <cell r="C49" t="str">
            <v>BD_FNE</v>
          </cell>
        </row>
        <row r="50">
          <cell r="A50" t="str">
            <v>Servicio Nacional de Turismo</v>
          </cell>
          <cell r="B50" t="str">
            <v>070901</v>
          </cell>
          <cell r="C50" t="str">
            <v>BD_SERNATUR</v>
          </cell>
        </row>
        <row r="51">
          <cell r="A51" t="str">
            <v>Servicio de Cooperación Técnica</v>
          </cell>
          <cell r="B51" t="str">
            <v>071601</v>
          </cell>
          <cell r="C51" t="str">
            <v>BD_SERCOTEC</v>
          </cell>
        </row>
        <row r="52">
          <cell r="A52" t="str">
            <v>Comité Innova Chile</v>
          </cell>
          <cell r="B52" t="str">
            <v>071901</v>
          </cell>
          <cell r="C52" t="str">
            <v>BD_CONFIG</v>
          </cell>
        </row>
        <row r="53">
          <cell r="A53" t="str">
            <v>Comité de Inversiones Extranjeras</v>
          </cell>
          <cell r="B53" t="str">
            <v>072101</v>
          </cell>
          <cell r="C53" t="str">
            <v>BD_CINVER</v>
          </cell>
        </row>
        <row r="54">
          <cell r="A54" t="str">
            <v>Instituto Nacional de Propiedad Industrial</v>
          </cell>
          <cell r="B54" t="str">
            <v>072301</v>
          </cell>
          <cell r="C54" t="str">
            <v>BD_INAPI</v>
          </cell>
        </row>
        <row r="55">
          <cell r="A55" t="str">
            <v>Subsecretaría de Turismo</v>
          </cell>
          <cell r="B55" t="str">
            <v>072401</v>
          </cell>
          <cell r="C55" t="str">
            <v>BD_TURISMO</v>
          </cell>
        </row>
        <row r="56">
          <cell r="A56" t="str">
            <v>Superintendencia de Insolvencia y Reemprendimiento</v>
          </cell>
          <cell r="B56" t="str">
            <v>072501</v>
          </cell>
          <cell r="C56" t="str">
            <v>BD_SIR</v>
          </cell>
        </row>
        <row r="57">
          <cell r="A57" t="str">
            <v>Secretaria y Administración General de Hacienda</v>
          </cell>
          <cell r="B57" t="str">
            <v>080100</v>
          </cell>
          <cell r="C57" t="str">
            <v>BD_HACIENDA</v>
          </cell>
        </row>
        <row r="58">
          <cell r="A58" t="str">
            <v>Dirección de Presupuestos</v>
          </cell>
          <cell r="B58" t="str">
            <v>080200</v>
          </cell>
          <cell r="C58" t="str">
            <v>BD_DIPRES</v>
          </cell>
        </row>
        <row r="59">
          <cell r="A59" t="str">
            <v>Servicio de Impuestos Internos</v>
          </cell>
          <cell r="B59" t="str">
            <v>080301</v>
          </cell>
          <cell r="C59" t="str">
            <v>BD_CONFIG</v>
          </cell>
        </row>
        <row r="60">
          <cell r="A60" t="str">
            <v>Servicio Nacional De Aduanas</v>
          </cell>
          <cell r="B60" t="str">
            <v>080401</v>
          </cell>
          <cell r="C60" t="str">
            <v>BD_ADUANA</v>
          </cell>
        </row>
        <row r="61">
          <cell r="A61" t="str">
            <v>Servicio de Tesorerías</v>
          </cell>
          <cell r="B61" t="str">
            <v>080501</v>
          </cell>
          <cell r="C61" t="str">
            <v>BD_TESORERIA</v>
          </cell>
        </row>
        <row r="62">
          <cell r="A62" t="str">
            <v>Dirección de Compras y Contratación Publica</v>
          </cell>
          <cell r="B62" t="str">
            <v>080701</v>
          </cell>
          <cell r="C62" t="str">
            <v>BD_DAE</v>
          </cell>
        </row>
        <row r="63">
          <cell r="A63" t="str">
            <v>Superintendencia de Valores y Seguros</v>
          </cell>
          <cell r="B63" t="str">
            <v>080801</v>
          </cell>
          <cell r="C63" t="str">
            <v>BD_SVS</v>
          </cell>
        </row>
        <row r="64">
          <cell r="A64" t="str">
            <v>Superintendencia de Bancos e Instituciones Financieras</v>
          </cell>
          <cell r="B64" t="str">
            <v>081101</v>
          </cell>
          <cell r="C64" t="str">
            <v>BD_SBIF</v>
          </cell>
        </row>
        <row r="65">
          <cell r="A65" t="str">
            <v>Dirección Nacional del Servicio Civil</v>
          </cell>
          <cell r="B65" t="str">
            <v>081501</v>
          </cell>
          <cell r="C65" t="str">
            <v>BD_DNSC</v>
          </cell>
        </row>
        <row r="66">
          <cell r="A66" t="str">
            <v>Unidad de Análisis Financiero</v>
          </cell>
          <cell r="B66" t="str">
            <v>081601</v>
          </cell>
          <cell r="C66" t="str">
            <v>BD_UAF</v>
          </cell>
        </row>
        <row r="67">
          <cell r="A67" t="str">
            <v>Superintendencia de Casinos de Juego</v>
          </cell>
          <cell r="B67" t="str">
            <v>081701</v>
          </cell>
          <cell r="C67" t="str">
            <v>BD_SCJ</v>
          </cell>
        </row>
        <row r="68">
          <cell r="A68" t="str">
            <v>Consejo de Defensa del Estado</v>
          </cell>
          <cell r="B68" t="str">
            <v>083001</v>
          </cell>
          <cell r="C68" t="str">
            <v>BD_CDE</v>
          </cell>
        </row>
        <row r="69">
          <cell r="A69" t="str">
            <v>Subsecretaria de Educación</v>
          </cell>
          <cell r="B69" t="str">
            <v>090101</v>
          </cell>
          <cell r="C69" t="str">
            <v>BD_SUBEDUC</v>
          </cell>
        </row>
        <row r="70">
          <cell r="A70" t="str">
            <v>Superintendencia de Educación</v>
          </cell>
          <cell r="B70" t="str">
            <v>090201</v>
          </cell>
          <cell r="C70" t="str">
            <v>BD_SDE</v>
          </cell>
        </row>
        <row r="71">
          <cell r="A71" t="str">
            <v>Agencia de Calidad de la Educación</v>
          </cell>
          <cell r="B71" t="str">
            <v>090301</v>
          </cell>
          <cell r="C71" t="str">
            <v>BD_ACE</v>
          </cell>
        </row>
        <row r="72">
          <cell r="A72" t="str">
            <v>Dirección de Bibliotecas Archivos y Museos</v>
          </cell>
          <cell r="B72" t="str">
            <v>090500</v>
          </cell>
          <cell r="C72" t="str">
            <v>BD_DIBAM</v>
          </cell>
        </row>
        <row r="73">
          <cell r="A73" t="str">
            <v>Comisión Nacional de Investigación Científica y Tecnológica</v>
          </cell>
          <cell r="B73" t="str">
            <v>090801</v>
          </cell>
          <cell r="C73" t="str">
            <v>BD_CONFIG</v>
          </cell>
        </row>
        <row r="74">
          <cell r="A74" t="str">
            <v>Junta Nacional de Auxilio Escolar y Becas</v>
          </cell>
          <cell r="B74" t="str">
            <v>090901</v>
          </cell>
          <cell r="C74" t="str">
            <v>BD_JUNAEB</v>
          </cell>
        </row>
        <row r="75">
          <cell r="A75" t="str">
            <v>Junta Nacional de Jardines Infantiles</v>
          </cell>
          <cell r="B75" t="str">
            <v>091100</v>
          </cell>
          <cell r="C75" t="str">
            <v>BD_JUNJI</v>
          </cell>
        </row>
        <row r="76">
          <cell r="A76" t="str">
            <v>Consejo de Rectores</v>
          </cell>
          <cell r="B76" t="str">
            <v>091301</v>
          </cell>
          <cell r="C76" t="str">
            <v>BD_CRUCH</v>
          </cell>
        </row>
        <row r="77">
          <cell r="A77" t="str">
            <v>Consejo Nacional de Educación</v>
          </cell>
          <cell r="B77" t="str">
            <v>091501</v>
          </cell>
          <cell r="C77" t="str">
            <v>BD_CSE</v>
          </cell>
        </row>
        <row r="78">
          <cell r="A78" t="str">
            <v>Consejo Nacional de la Cultura y las Artes</v>
          </cell>
          <cell r="B78" t="str">
            <v>091601</v>
          </cell>
          <cell r="C78" t="str">
            <v>BD_CONADECU</v>
          </cell>
        </row>
        <row r="79">
          <cell r="A79" t="str">
            <v>Secretaría y Administración General (Justicia)</v>
          </cell>
          <cell r="B79" t="str">
            <v>100100</v>
          </cell>
          <cell r="C79" t="str">
            <v>BD_SUBJUS</v>
          </cell>
        </row>
        <row r="80">
          <cell r="A80" t="str">
            <v>Servicio de Registro Civil e Identificación</v>
          </cell>
          <cell r="B80" t="str">
            <v>100201</v>
          </cell>
          <cell r="C80" t="str">
            <v>BD_SRCEI</v>
          </cell>
        </row>
        <row r="81">
          <cell r="A81" t="str">
            <v>Servicio Médico Legal</v>
          </cell>
          <cell r="B81" t="str">
            <v>100301</v>
          </cell>
          <cell r="C81" t="str">
            <v>BD_SML</v>
          </cell>
        </row>
        <row r="82">
          <cell r="A82" t="str">
            <v>Gendarmería de Chile</v>
          </cell>
          <cell r="B82" t="str">
            <v>100401</v>
          </cell>
          <cell r="C82" t="str">
            <v>BD_GENDARMERIA</v>
          </cell>
        </row>
        <row r="83">
          <cell r="A83" t="str">
            <v>Subsecretaría de Derechos Humanos</v>
          </cell>
          <cell r="B83" t="str">
            <v>100600</v>
          </cell>
          <cell r="C83" t="str">
            <v>BD_</v>
          </cell>
        </row>
        <row r="84">
          <cell r="A84" t="str">
            <v>Servicio Nacional de Menores</v>
          </cell>
          <cell r="B84" t="str">
            <v>100701</v>
          </cell>
          <cell r="C84" t="str">
            <v>BD_SENAME</v>
          </cell>
        </row>
        <row r="85">
          <cell r="A85" t="str">
            <v>Defensoría Penal Pública</v>
          </cell>
          <cell r="B85" t="str">
            <v>100901</v>
          </cell>
          <cell r="C85" t="str">
            <v>BD_DEPEPU</v>
          </cell>
        </row>
        <row r="86">
          <cell r="A86" t="str">
            <v>Ejército de Chile</v>
          </cell>
          <cell r="B86" t="str">
            <v>110101</v>
          </cell>
          <cell r="C86" t="str">
            <v>BD_CONFIG</v>
          </cell>
        </row>
        <row r="87">
          <cell r="A87" t="str">
            <v>Organismos de Salud</v>
          </cell>
          <cell r="B87" t="str">
            <v>110301</v>
          </cell>
          <cell r="C87" t="str">
            <v>BD_CONFIG</v>
          </cell>
        </row>
        <row r="88">
          <cell r="A88" t="str">
            <v>Organismos de Industria Militar</v>
          </cell>
          <cell r="B88" t="str">
            <v>110401</v>
          </cell>
          <cell r="C88" t="str">
            <v>BD_CONFIG</v>
          </cell>
        </row>
        <row r="89">
          <cell r="A89" t="str">
            <v>Armada de Chile</v>
          </cell>
          <cell r="B89" t="str">
            <v>110501</v>
          </cell>
          <cell r="C89" t="str">
            <v>BD_CONFIG</v>
          </cell>
        </row>
        <row r="90">
          <cell r="A90" t="str">
            <v>Dirección General del Territorio Marítimo</v>
          </cell>
          <cell r="B90" t="str">
            <v>110701</v>
          </cell>
          <cell r="C90" t="str">
            <v>BD_CONFIG</v>
          </cell>
        </row>
        <row r="91">
          <cell r="A91" t="str">
            <v>Dirección de Sanidad</v>
          </cell>
          <cell r="B91" t="str">
            <v>110801</v>
          </cell>
          <cell r="C91" t="str">
            <v>BD_CONFIG</v>
          </cell>
        </row>
        <row r="92">
          <cell r="A92" t="str">
            <v>Fuerza Aérea de Chile</v>
          </cell>
          <cell r="B92" t="str">
            <v>110901</v>
          </cell>
          <cell r="C92" t="str">
            <v>BD_CONFIG</v>
          </cell>
        </row>
        <row r="93">
          <cell r="A93" t="str">
            <v>Organismos de Salud de la FACH</v>
          </cell>
          <cell r="B93" t="str">
            <v>111101</v>
          </cell>
          <cell r="C93" t="str">
            <v>BD_CONFIG</v>
          </cell>
        </row>
        <row r="94">
          <cell r="A94" t="str">
            <v>Instituto Geográfico Militar</v>
          </cell>
          <cell r="B94" t="str">
            <v>111901</v>
          </cell>
          <cell r="C94" t="str">
            <v>BD_CONFIG</v>
          </cell>
        </row>
        <row r="95">
          <cell r="A95" t="str">
            <v>Servicio Hidrográfico y Oceanográfico de la Armada de Chile</v>
          </cell>
          <cell r="B95" t="str">
            <v>112001</v>
          </cell>
          <cell r="C95" t="str">
            <v>BD_CONFIG</v>
          </cell>
        </row>
        <row r="96">
          <cell r="A96" t="str">
            <v>Dirección General de Movilización Nacional</v>
          </cell>
          <cell r="B96" t="str">
            <v>112101</v>
          </cell>
          <cell r="C96" t="str">
            <v>BD_DGMN</v>
          </cell>
        </row>
        <row r="97">
          <cell r="A97" t="str">
            <v>Servicio Aerofotogramétrico de la FACH</v>
          </cell>
          <cell r="B97" t="str">
            <v>112201</v>
          </cell>
          <cell r="C97" t="str">
            <v>BD_CONFIG</v>
          </cell>
        </row>
        <row r="98">
          <cell r="A98" t="str">
            <v>Subsecretaría Para las Fuerzas Armadas</v>
          </cell>
          <cell r="B98" t="str">
            <v>112301</v>
          </cell>
          <cell r="C98" t="str">
            <v>BD_</v>
          </cell>
        </row>
        <row r="99">
          <cell r="A99" t="str">
            <v>Subsecretaría de Defensa</v>
          </cell>
          <cell r="B99" t="str">
            <v>112401</v>
          </cell>
          <cell r="C99" t="str">
            <v>BD_</v>
          </cell>
        </row>
        <row r="100">
          <cell r="A100" t="str">
            <v>Estado Mayor Conjunto</v>
          </cell>
          <cell r="B100" t="str">
            <v>112501</v>
          </cell>
          <cell r="C100" t="str">
            <v>BD_CONFIG</v>
          </cell>
        </row>
        <row r="101">
          <cell r="A101" t="str">
            <v>Dirección General de Aeronáutica Civil</v>
          </cell>
          <cell r="B101" t="str">
            <v>113101</v>
          </cell>
          <cell r="C101" t="str">
            <v>BD_CONFIG</v>
          </cell>
        </row>
        <row r="102">
          <cell r="A102" t="str">
            <v>Secretaria y Administración General (Obras Públicas)</v>
          </cell>
          <cell r="B102" t="str">
            <v>120101</v>
          </cell>
          <cell r="C102" t="str">
            <v>BD_CONFIG</v>
          </cell>
        </row>
        <row r="103">
          <cell r="A103" t="str">
            <v>Dirección General de Obras Públicas</v>
          </cell>
          <cell r="B103" t="str">
            <v>120201</v>
          </cell>
          <cell r="C103" t="str">
            <v>BD_CONFIG</v>
          </cell>
        </row>
        <row r="104">
          <cell r="A104" t="str">
            <v>Dirección General de Aguas</v>
          </cell>
          <cell r="B104" t="str">
            <v>120401</v>
          </cell>
          <cell r="C104" t="str">
            <v>BD_CONFIG</v>
          </cell>
        </row>
        <row r="105">
          <cell r="A105" t="str">
            <v>Instituto Nacional de Hidráulica</v>
          </cell>
          <cell r="B105" t="str">
            <v>120501</v>
          </cell>
          <cell r="C105" t="str">
            <v>BD_INAHID</v>
          </cell>
        </row>
        <row r="106">
          <cell r="A106" t="str">
            <v>Superintendencia de Servicios Sanitarios</v>
          </cell>
          <cell r="B106" t="str">
            <v>120701</v>
          </cell>
          <cell r="C106" t="str">
            <v>BD_SUPERISS</v>
          </cell>
        </row>
        <row r="107">
          <cell r="A107" t="str">
            <v>Subsecretaría de Agricultura</v>
          </cell>
          <cell r="B107" t="str">
            <v>130101</v>
          </cell>
          <cell r="C107" t="str">
            <v>BD_AGRICULT</v>
          </cell>
        </row>
        <row r="108">
          <cell r="A108" t="str">
            <v>Oficina de Estudios y Políticas Agrarias</v>
          </cell>
          <cell r="B108" t="str">
            <v>130201</v>
          </cell>
          <cell r="C108" t="str">
            <v>BD_ODEPA</v>
          </cell>
        </row>
        <row r="109">
          <cell r="A109" t="str">
            <v>Instituto de Desarrollo Agropecuario</v>
          </cell>
          <cell r="B109" t="str">
            <v>130301</v>
          </cell>
          <cell r="C109" t="str">
            <v>BD_INDAP</v>
          </cell>
        </row>
        <row r="110">
          <cell r="A110" t="str">
            <v>Servicio Agrícola y Ganadero</v>
          </cell>
          <cell r="B110" t="str">
            <v>130401</v>
          </cell>
          <cell r="C110" t="str">
            <v>BD_SAG</v>
          </cell>
        </row>
        <row r="111">
          <cell r="A111" t="str">
            <v>Corporación Nacional Forestal</v>
          </cell>
          <cell r="B111" t="str">
            <v>130501</v>
          </cell>
          <cell r="C111" t="str">
            <v>BD_CONAF</v>
          </cell>
        </row>
        <row r="112">
          <cell r="A112" t="str">
            <v>Comisión Nacional de Riego</v>
          </cell>
          <cell r="B112" t="str">
            <v>130601</v>
          </cell>
          <cell r="C112" t="str">
            <v>BD_CNRIEGO</v>
          </cell>
        </row>
        <row r="113">
          <cell r="A113" t="str">
            <v>Subsecretaría de Bienes Nacionales</v>
          </cell>
          <cell r="B113" t="str">
            <v>140101</v>
          </cell>
          <cell r="C113" t="str">
            <v>BD_SBN</v>
          </cell>
        </row>
        <row r="114">
          <cell r="A114" t="str">
            <v>Subsecretaría del Trabajo</v>
          </cell>
          <cell r="B114" t="str">
            <v>150101</v>
          </cell>
          <cell r="C114" t="str">
            <v>BD_SUBTRAB</v>
          </cell>
        </row>
        <row r="115">
          <cell r="A115" t="str">
            <v>Dirección del Trabajo</v>
          </cell>
          <cell r="B115" t="str">
            <v>150201</v>
          </cell>
          <cell r="C115" t="str">
            <v>BD_DIRTRAB</v>
          </cell>
        </row>
        <row r="116">
          <cell r="A116" t="str">
            <v>Subsecretaría de Previsión Social</v>
          </cell>
          <cell r="B116" t="str">
            <v>150300</v>
          </cell>
          <cell r="C116" t="str">
            <v>BD_SPS</v>
          </cell>
        </row>
        <row r="117">
          <cell r="A117" t="str">
            <v>Dirección General de Crédito Prendario</v>
          </cell>
          <cell r="B117" t="str">
            <v>150401</v>
          </cell>
          <cell r="C117" t="str">
            <v>BD_DICREP</v>
          </cell>
        </row>
        <row r="118">
          <cell r="A118" t="str">
            <v>Servicio Nacional de Capacitación y Empleo</v>
          </cell>
          <cell r="B118" t="str">
            <v>150501</v>
          </cell>
          <cell r="C118" t="str">
            <v>BD_SENCE</v>
          </cell>
        </row>
        <row r="119">
          <cell r="A119" t="str">
            <v>Superintendencia de Seguridad Social</v>
          </cell>
          <cell r="B119" t="str">
            <v>150601</v>
          </cell>
          <cell r="C119" t="str">
            <v>BD_SUSESO</v>
          </cell>
        </row>
        <row r="120">
          <cell r="A120" t="str">
            <v>Superintendencia de Pensiones</v>
          </cell>
          <cell r="B120" t="str">
            <v>150701</v>
          </cell>
          <cell r="C120" t="str">
            <v>BD_SUPERAFP</v>
          </cell>
        </row>
        <row r="121">
          <cell r="A121" t="str">
            <v>Instituto de Previsión Social</v>
          </cell>
          <cell r="B121" t="str">
            <v>150901</v>
          </cell>
          <cell r="C121" t="str">
            <v>BD_CONFIG</v>
          </cell>
        </row>
        <row r="122">
          <cell r="A122" t="str">
            <v>Instituto de Seguridad Laboral</v>
          </cell>
          <cell r="B122" t="str">
            <v>151001</v>
          </cell>
          <cell r="C122" t="str">
            <v>BD_ISL</v>
          </cell>
        </row>
        <row r="123">
          <cell r="A123" t="str">
            <v>Caja de Previsión de la Defensa Nacional</v>
          </cell>
          <cell r="B123" t="str">
            <v>151301</v>
          </cell>
          <cell r="C123" t="str">
            <v>BD_CAPREDENA</v>
          </cell>
        </row>
        <row r="124">
          <cell r="A124" t="str">
            <v>Dirección de Previsión de Carabineros de Chile</v>
          </cell>
          <cell r="B124" t="str">
            <v>151401</v>
          </cell>
          <cell r="C124" t="str">
            <v>BD_DIPRECA</v>
          </cell>
        </row>
        <row r="125">
          <cell r="A125" t="str">
            <v>Fondo Nacional de Salud</v>
          </cell>
          <cell r="B125" t="str">
            <v>160200</v>
          </cell>
          <cell r="C125" t="str">
            <v>BD_FONASA</v>
          </cell>
        </row>
        <row r="126">
          <cell r="A126" t="str">
            <v>Servicio de Salud Arica</v>
          </cell>
          <cell r="B126" t="str">
            <v>160301</v>
          </cell>
          <cell r="C126" t="str">
            <v>BD_DSARICA_2005</v>
          </cell>
        </row>
        <row r="127">
          <cell r="A127" t="str">
            <v>Servicio de Salud Iquique</v>
          </cell>
          <cell r="B127" t="str">
            <v>160302</v>
          </cell>
          <cell r="C127" t="str">
            <v>BD_DSIQUIQUE</v>
          </cell>
        </row>
        <row r="128">
          <cell r="A128" t="str">
            <v>Servicio de Salud Antofagasta</v>
          </cell>
          <cell r="B128" t="str">
            <v>160303</v>
          </cell>
          <cell r="C128" t="str">
            <v>BD_DSANTOFAGASTA</v>
          </cell>
        </row>
        <row r="129">
          <cell r="A129" t="str">
            <v>Servicio de Salud Atacama</v>
          </cell>
          <cell r="B129" t="str">
            <v>160304</v>
          </cell>
          <cell r="C129" t="str">
            <v>BD_DSATACAMA</v>
          </cell>
        </row>
        <row r="130">
          <cell r="A130" t="str">
            <v>Servicio de Salud Coquimbo</v>
          </cell>
          <cell r="B130" t="str">
            <v>160305</v>
          </cell>
          <cell r="C130" t="str">
            <v>BD_DSCOQUIMBO</v>
          </cell>
        </row>
        <row r="131">
          <cell r="A131" t="str">
            <v>Servicio de Salud Valparaíso - San Antonio</v>
          </cell>
          <cell r="B131" t="str">
            <v>160306</v>
          </cell>
          <cell r="C131" t="str">
            <v>BD_DSVALPARAISO</v>
          </cell>
        </row>
        <row r="132">
          <cell r="A132" t="str">
            <v>Servicio de Salud Viña Del Mar - Quillota</v>
          </cell>
          <cell r="B132" t="str">
            <v>160307</v>
          </cell>
          <cell r="C132" t="str">
            <v>BD_DSVINAQUI</v>
          </cell>
        </row>
        <row r="133">
          <cell r="A133" t="str">
            <v>Servicio de Salud Aconcagua</v>
          </cell>
          <cell r="B133" t="str">
            <v>160308</v>
          </cell>
          <cell r="C133" t="str">
            <v>BD_DSACONCAGUA</v>
          </cell>
        </row>
        <row r="134">
          <cell r="A134" t="str">
            <v>Servicio de Salud Libertador General Bernardo O'Higgins</v>
          </cell>
          <cell r="B134" t="str">
            <v>160309</v>
          </cell>
          <cell r="C134" t="str">
            <v>BD_DSOHIGGINS</v>
          </cell>
        </row>
        <row r="135">
          <cell r="A135" t="str">
            <v>Servicio de Salud Maule</v>
          </cell>
          <cell r="B135" t="str">
            <v>160310</v>
          </cell>
          <cell r="C135" t="str">
            <v>BD_DSMAULE</v>
          </cell>
        </row>
        <row r="136">
          <cell r="A136" t="str">
            <v>Servicio de Salud Ñuble</v>
          </cell>
          <cell r="B136" t="str">
            <v>160311</v>
          </cell>
          <cell r="C136" t="str">
            <v>BD_DIRSERNUBLE</v>
          </cell>
        </row>
        <row r="137">
          <cell r="A137" t="str">
            <v>Servicio de Salud Concepción</v>
          </cell>
          <cell r="B137" t="str">
            <v>160312</v>
          </cell>
          <cell r="C137" t="str">
            <v>BD_DSCONCEPCION</v>
          </cell>
        </row>
        <row r="138">
          <cell r="A138" t="str">
            <v>Servicio de Salud Talcahuano</v>
          </cell>
          <cell r="B138" t="str">
            <v>160313</v>
          </cell>
          <cell r="C138" t="str">
            <v>BD_DIRSERTHNO</v>
          </cell>
        </row>
        <row r="139">
          <cell r="A139" t="str">
            <v>Servicio de Salud Araucanía Norte</v>
          </cell>
          <cell r="B139" t="str">
            <v>160316</v>
          </cell>
          <cell r="C139" t="str">
            <v>BD_DSARAUNORTE</v>
          </cell>
        </row>
        <row r="140">
          <cell r="A140" t="str">
            <v>Servicio de Salud Araucanía Sur</v>
          </cell>
          <cell r="B140" t="str">
            <v>160317</v>
          </cell>
          <cell r="C140" t="str">
            <v>BD_DSARAUSUR</v>
          </cell>
        </row>
        <row r="141">
          <cell r="A141" t="str">
            <v>Servicio de Salud Valdivia</v>
          </cell>
          <cell r="B141" t="str">
            <v>160318</v>
          </cell>
          <cell r="C141" t="str">
            <v>BD_DSVALDIVIA</v>
          </cell>
        </row>
        <row r="142">
          <cell r="A142" t="str">
            <v>Servicio de Salud Osorno</v>
          </cell>
          <cell r="B142" t="str">
            <v>160319</v>
          </cell>
          <cell r="C142" t="str">
            <v>BD_DSOSORNO</v>
          </cell>
        </row>
        <row r="143">
          <cell r="A143" t="str">
            <v>Servicio De Salud Del Reloncaví</v>
          </cell>
          <cell r="B143" t="str">
            <v>160320</v>
          </cell>
          <cell r="C143" t="str">
            <v>BD_DSLLANCHIPAL</v>
          </cell>
        </row>
        <row r="144">
          <cell r="A144" t="str">
            <v>Servicio de Salud Aysén Del General Carlos Ibáñez del Campo</v>
          </cell>
          <cell r="B144" t="str">
            <v>160321</v>
          </cell>
          <cell r="C144" t="str">
            <v>BD_DSAYSEN</v>
          </cell>
        </row>
        <row r="145">
          <cell r="A145" t="str">
            <v>Servicio de Salud Magallanes</v>
          </cell>
          <cell r="B145" t="str">
            <v>160322</v>
          </cell>
          <cell r="C145" t="str">
            <v>BD_DSMAGALLANES</v>
          </cell>
        </row>
        <row r="146">
          <cell r="A146" t="str">
            <v>Servicio de Salud Metropolitano Oriente</v>
          </cell>
          <cell r="B146" t="str">
            <v>160323</v>
          </cell>
          <cell r="C146" t="str">
            <v>BD_DSMETORIENTE</v>
          </cell>
        </row>
        <row r="147">
          <cell r="A147" t="str">
            <v>Servicio de Salud Metropolitano Central</v>
          </cell>
          <cell r="B147" t="str">
            <v>160324</v>
          </cell>
          <cell r="C147" t="str">
            <v>BD_DSMETCENTRAL_2005</v>
          </cell>
        </row>
        <row r="148">
          <cell r="A148" t="str">
            <v>Servicio de Salud Metropolitano Sur</v>
          </cell>
          <cell r="B148" t="str">
            <v>160325</v>
          </cell>
          <cell r="C148" t="str">
            <v>BD_DSMETSUR</v>
          </cell>
        </row>
        <row r="149">
          <cell r="A149" t="str">
            <v>Servicio de Salud Metropolitano Norte</v>
          </cell>
          <cell r="B149" t="str">
            <v>160326</v>
          </cell>
          <cell r="C149" t="str">
            <v>BD_DSMETNORTE</v>
          </cell>
        </row>
        <row r="150">
          <cell r="A150" t="str">
            <v>Servicio de Salud Metropolitano Occidente</v>
          </cell>
          <cell r="B150" t="str">
            <v>160327</v>
          </cell>
          <cell r="C150" t="str">
            <v>BD_DSMETOCCIDENTE</v>
          </cell>
        </row>
        <row r="151">
          <cell r="A151" t="str">
            <v>Servicio de Salud Metropolitano Sur - Oriente</v>
          </cell>
          <cell r="B151" t="str">
            <v>160328</v>
          </cell>
          <cell r="C151" t="str">
            <v>BD_DSMETSO</v>
          </cell>
        </row>
        <row r="152">
          <cell r="A152" t="str">
            <v>Hospital Padre Alberto Hurtado</v>
          </cell>
          <cell r="B152" t="str">
            <v>160338</v>
          </cell>
          <cell r="C152" t="str">
            <v>BD_HOSP_HURTA</v>
          </cell>
        </row>
        <row r="153">
          <cell r="A153" t="str">
            <v>Centro de Referencia de Salud Maipú</v>
          </cell>
          <cell r="B153" t="str">
            <v>160339</v>
          </cell>
          <cell r="C153" t="str">
            <v>BD_CRSMAIPU</v>
          </cell>
        </row>
        <row r="154">
          <cell r="A154" t="str">
            <v>Servicio de Salud Chiloe</v>
          </cell>
          <cell r="B154" t="str">
            <v>160353</v>
          </cell>
          <cell r="C154" t="str">
            <v>BD_DSCHILOE</v>
          </cell>
        </row>
        <row r="155">
          <cell r="A155" t="str">
            <v>Instituto de Salud Pública de Chile</v>
          </cell>
          <cell r="B155" t="str">
            <v>160400</v>
          </cell>
          <cell r="C155" t="str">
            <v>BD_ISP</v>
          </cell>
        </row>
        <row r="156">
          <cell r="A156" t="str">
            <v>Central de Abastecimiento del Sistema Nacional de Servicios de Salud</v>
          </cell>
          <cell r="B156" t="str">
            <v>160501</v>
          </cell>
          <cell r="C156" t="str">
            <v>BD_CONFIG</v>
          </cell>
        </row>
        <row r="157">
          <cell r="A157" t="str">
            <v>Superintendencia de Instituciones de Salud Previsional</v>
          </cell>
          <cell r="B157" t="str">
            <v>160801</v>
          </cell>
          <cell r="C157" t="str">
            <v>BD_SISP</v>
          </cell>
        </row>
        <row r="158">
          <cell r="A158" t="str">
            <v>Subsecretaría de Salud Pública</v>
          </cell>
          <cell r="B158" t="str">
            <v>160901</v>
          </cell>
          <cell r="C158" t="str">
            <v>BD_SUBSAL</v>
          </cell>
        </row>
        <row r="159">
          <cell r="A159" t="str">
            <v>Subsecretaría de Redes Asistenciales</v>
          </cell>
          <cell r="B159" t="str">
            <v>161001</v>
          </cell>
          <cell r="C159" t="str">
            <v>BD_SUBREDA</v>
          </cell>
        </row>
        <row r="160">
          <cell r="A160" t="str">
            <v>Servicio de Salud Bio-Bío</v>
          </cell>
          <cell r="B160" t="str">
            <v>163301</v>
          </cell>
          <cell r="C160" t="str">
            <v>BD_DSBIOBIO</v>
          </cell>
        </row>
        <row r="161">
          <cell r="A161" t="str">
            <v>Programa Contingencias Operacionales</v>
          </cell>
          <cell r="B161" t="str">
            <v>164901</v>
          </cell>
          <cell r="C161" t="str">
            <v>BD_CONFIG</v>
          </cell>
        </row>
        <row r="162">
          <cell r="A162" t="str">
            <v>Subpartida Servicio de Salud</v>
          </cell>
          <cell r="B162" t="str">
            <v>169900</v>
          </cell>
          <cell r="C162" t="str">
            <v>BD_CONFIG</v>
          </cell>
        </row>
        <row r="163">
          <cell r="A163" t="str">
            <v>Secretaria y Administración General (Minería)</v>
          </cell>
          <cell r="B163" t="str">
            <v>170100</v>
          </cell>
          <cell r="C163" t="str">
            <v>BD_SECMIN</v>
          </cell>
        </row>
        <row r="164">
          <cell r="A164" t="str">
            <v>Comisión Chilena del Cobre</v>
          </cell>
          <cell r="B164" t="str">
            <v>170201</v>
          </cell>
          <cell r="C164" t="str">
            <v>BD_COCHILCO</v>
          </cell>
        </row>
        <row r="165">
          <cell r="A165" t="str">
            <v>Servicio Nacional de Geología y Minería</v>
          </cell>
          <cell r="B165" t="str">
            <v>170301</v>
          </cell>
          <cell r="C165" t="str">
            <v>BD_SGEOMIN</v>
          </cell>
        </row>
        <row r="166">
          <cell r="A166" t="str">
            <v>Subsecretaría de Vivienda y Urbanismo</v>
          </cell>
          <cell r="B166" t="str">
            <v>180101</v>
          </cell>
          <cell r="C166" t="str">
            <v>BD_SSVU</v>
          </cell>
        </row>
        <row r="167">
          <cell r="A167" t="str">
            <v>Parque Metropolitano</v>
          </cell>
          <cell r="B167" t="str">
            <v>180301</v>
          </cell>
          <cell r="C167" t="str">
            <v>BD_PARQMET</v>
          </cell>
        </row>
        <row r="168">
          <cell r="A168" t="str">
            <v>Serviu I Región Tarapacá</v>
          </cell>
          <cell r="B168" t="str">
            <v>182101</v>
          </cell>
          <cell r="C168" t="str">
            <v>BD_SERV_I</v>
          </cell>
        </row>
        <row r="169">
          <cell r="A169" t="str">
            <v>Serviu II Región Antofagasta</v>
          </cell>
          <cell r="B169" t="str">
            <v>182201</v>
          </cell>
          <cell r="C169" t="str">
            <v>BD_SERV_II</v>
          </cell>
        </row>
        <row r="170">
          <cell r="A170" t="str">
            <v>Serviu III Región Atacama</v>
          </cell>
          <cell r="B170" t="str">
            <v>182301</v>
          </cell>
          <cell r="C170" t="str">
            <v>BD_SERV_III</v>
          </cell>
        </row>
        <row r="171">
          <cell r="A171" t="str">
            <v>Serviu IV Región Coquimbo</v>
          </cell>
          <cell r="B171" t="str">
            <v>182401</v>
          </cell>
          <cell r="C171" t="str">
            <v>BD_SERV_IV</v>
          </cell>
        </row>
        <row r="172">
          <cell r="A172" t="str">
            <v>Serviu V Región Valparaíso</v>
          </cell>
          <cell r="B172" t="str">
            <v>182501</v>
          </cell>
          <cell r="C172" t="str">
            <v>BD_SERV_V</v>
          </cell>
        </row>
        <row r="173">
          <cell r="A173" t="str">
            <v>Serviu VI Región Bernardo Ohiggins</v>
          </cell>
          <cell r="B173" t="str">
            <v>182601</v>
          </cell>
          <cell r="C173" t="str">
            <v>BD_SERV_VI</v>
          </cell>
        </row>
        <row r="174">
          <cell r="A174" t="str">
            <v>Serviu VII Región Maule</v>
          </cell>
          <cell r="B174" t="str">
            <v>182701</v>
          </cell>
          <cell r="C174" t="str">
            <v>BD_SERV_VII</v>
          </cell>
        </row>
        <row r="175">
          <cell r="A175" t="str">
            <v>Serviu VIII Región Bio Bio</v>
          </cell>
          <cell r="B175" t="str">
            <v>182801</v>
          </cell>
          <cell r="C175" t="str">
            <v>BD_SERV_VIII</v>
          </cell>
        </row>
        <row r="176">
          <cell r="A176" t="str">
            <v>Serviu IX Región Araucanía</v>
          </cell>
          <cell r="B176" t="str">
            <v>182901</v>
          </cell>
          <cell r="C176" t="str">
            <v>BD_SERV_IX</v>
          </cell>
        </row>
        <row r="177">
          <cell r="A177" t="str">
            <v>Serviu X Región Los Lagos</v>
          </cell>
          <cell r="B177" t="str">
            <v>183001</v>
          </cell>
          <cell r="C177" t="str">
            <v>BD_SERV_X</v>
          </cell>
        </row>
        <row r="178">
          <cell r="A178" t="str">
            <v>Serviu XI Región Aysén</v>
          </cell>
          <cell r="B178" t="str">
            <v>183101</v>
          </cell>
          <cell r="C178" t="str">
            <v>BD_SERV_XI</v>
          </cell>
        </row>
        <row r="179">
          <cell r="A179" t="str">
            <v>Serviu XII Región Magallanes y Antártica</v>
          </cell>
          <cell r="B179" t="str">
            <v>183201</v>
          </cell>
          <cell r="C179" t="str">
            <v>BD_SERV_XII</v>
          </cell>
        </row>
        <row r="180">
          <cell r="A180" t="str">
            <v>Serviu Región Metropolitana</v>
          </cell>
          <cell r="B180" t="str">
            <v>183301</v>
          </cell>
          <cell r="C180" t="str">
            <v>BD_SERVIU</v>
          </cell>
        </row>
        <row r="181">
          <cell r="A181" t="str">
            <v>Serviu XIV Región de Los Ríos</v>
          </cell>
          <cell r="B181" t="str">
            <v>183401</v>
          </cell>
          <cell r="C181" t="str">
            <v>BD_SERV_XIV</v>
          </cell>
        </row>
        <row r="182">
          <cell r="A182" t="str">
            <v>Serviu XV Región Arica y Parinacota</v>
          </cell>
          <cell r="B182" t="str">
            <v>183501</v>
          </cell>
          <cell r="C182" t="str">
            <v>BD_SERV_XV</v>
          </cell>
        </row>
        <row r="183">
          <cell r="A183" t="str">
            <v>Subpartida Servius</v>
          </cell>
          <cell r="B183" t="str">
            <v>189900</v>
          </cell>
          <cell r="C183" t="str">
            <v>BD_CONFIG</v>
          </cell>
        </row>
        <row r="184">
          <cell r="A184" t="str">
            <v>Secretaría y Administración General de Transportes</v>
          </cell>
          <cell r="B184" t="str">
            <v>190100</v>
          </cell>
          <cell r="C184" t="str">
            <v>BD_SUBTRANS</v>
          </cell>
        </row>
        <row r="185">
          <cell r="A185" t="str">
            <v>Subsecretaría de Telecomunicaciones</v>
          </cell>
          <cell r="B185" t="str">
            <v>190200</v>
          </cell>
          <cell r="C185" t="str">
            <v>BD_SUBTEL</v>
          </cell>
        </row>
        <row r="186">
          <cell r="A186" t="str">
            <v>Junta de Aeronáutica Civil</v>
          </cell>
          <cell r="B186" t="str">
            <v>190301</v>
          </cell>
          <cell r="C186" t="str">
            <v>BD_JAC</v>
          </cell>
        </row>
        <row r="187">
          <cell r="A187" t="str">
            <v>Secretaría General de Gobierno</v>
          </cell>
          <cell r="B187" t="str">
            <v>200100</v>
          </cell>
          <cell r="C187" t="str">
            <v>BD_SEGEGOB</v>
          </cell>
        </row>
        <row r="188">
          <cell r="A188" t="str">
            <v>Consejo Nacional de Televisión</v>
          </cell>
          <cell r="B188" t="str">
            <v>200201</v>
          </cell>
          <cell r="C188" t="str">
            <v>BD_CNTV</v>
          </cell>
        </row>
        <row r="189">
          <cell r="A189" t="str">
            <v>Subsecretaría de Servicios Sociales</v>
          </cell>
          <cell r="B189" t="str">
            <v>210101</v>
          </cell>
          <cell r="C189" t="str">
            <v>BD_MIDEPLAN</v>
          </cell>
        </row>
        <row r="190">
          <cell r="A190" t="str">
            <v>Fondo de Solidaridad e Inversión Social</v>
          </cell>
          <cell r="B190" t="str">
            <v>210201</v>
          </cell>
          <cell r="C190" t="str">
            <v>BD_FOSIS</v>
          </cell>
        </row>
        <row r="191">
          <cell r="A191" t="str">
            <v>Instituto Nacional de la Juventud</v>
          </cell>
          <cell r="B191" t="str">
            <v>210501</v>
          </cell>
          <cell r="C191" t="str">
            <v>BD_INJUV</v>
          </cell>
        </row>
        <row r="192">
          <cell r="A192" t="str">
            <v>Corporación Nacional de Desarrollo Indígena</v>
          </cell>
          <cell r="B192" t="str">
            <v>210600</v>
          </cell>
          <cell r="C192" t="str">
            <v>BD_CONADI</v>
          </cell>
        </row>
        <row r="193">
          <cell r="A193" t="str">
            <v>Servicio Nacional de la Discapacidad</v>
          </cell>
          <cell r="B193" t="str">
            <v>210701</v>
          </cell>
          <cell r="C193" t="str">
            <v>BD_FONADIS</v>
          </cell>
        </row>
        <row r="194">
          <cell r="A194" t="str">
            <v>Servicio Nacional del Adulto Mayor</v>
          </cell>
          <cell r="B194" t="str">
            <v>210801</v>
          </cell>
          <cell r="C194" t="str">
            <v>BD_SENAMAP</v>
          </cell>
        </row>
        <row r="195">
          <cell r="A195" t="str">
            <v>Subsecretaría de Evaluación Social</v>
          </cell>
          <cell r="B195" t="str">
            <v>210901</v>
          </cell>
          <cell r="C195" t="str">
            <v>BD_SES</v>
          </cell>
        </row>
        <row r="196">
          <cell r="A196" t="str">
            <v>Secretaría General de la Presidencia de la República</v>
          </cell>
          <cell r="B196" t="str">
            <v>220101</v>
          </cell>
          <cell r="C196" t="str">
            <v>BD_SEGPRES</v>
          </cell>
        </row>
        <row r="197">
          <cell r="A197" t="str">
            <v>Ministerio Público</v>
          </cell>
          <cell r="B197" t="str">
            <v>230101</v>
          </cell>
          <cell r="C197" t="str">
            <v>BD_CONFIG</v>
          </cell>
        </row>
        <row r="198">
          <cell r="A198" t="str">
            <v>Subsecretaría de Energía</v>
          </cell>
          <cell r="B198" t="str">
            <v>240100</v>
          </cell>
          <cell r="C198" t="str">
            <v>BD_SUBENER</v>
          </cell>
        </row>
        <row r="199">
          <cell r="A199" t="str">
            <v>Comisión Nacional de Energía</v>
          </cell>
          <cell r="B199" t="str">
            <v>240200</v>
          </cell>
          <cell r="C199" t="str">
            <v>BD_CNEE</v>
          </cell>
        </row>
        <row r="200">
          <cell r="A200" t="str">
            <v>Comisión Chilena de Energía Nuclear</v>
          </cell>
          <cell r="B200" t="str">
            <v>240300</v>
          </cell>
          <cell r="C200" t="str">
            <v>BD_CCHENE</v>
          </cell>
        </row>
        <row r="201">
          <cell r="A201" t="str">
            <v>Superintendencia de Electricidad y Combustibles</v>
          </cell>
          <cell r="B201" t="str">
            <v>240400</v>
          </cell>
          <cell r="C201" t="str">
            <v>BD_SECE</v>
          </cell>
        </row>
        <row r="202">
          <cell r="A202" t="str">
            <v>Subsecretaría del Medio Ambiente</v>
          </cell>
          <cell r="B202" t="str">
            <v>250101</v>
          </cell>
          <cell r="C202" t="str">
            <v>BD_SUBMA</v>
          </cell>
        </row>
        <row r="203">
          <cell r="A203" t="str">
            <v>Servicio de Evaluación Ambiental</v>
          </cell>
          <cell r="B203" t="str">
            <v>250201</v>
          </cell>
          <cell r="C203" t="str">
            <v>BD_SEA</v>
          </cell>
        </row>
        <row r="204">
          <cell r="A204" t="str">
            <v>Superintendencia del Medio Ambiente</v>
          </cell>
          <cell r="B204" t="str">
            <v>250301</v>
          </cell>
          <cell r="C204" t="str">
            <v>BD_SMA</v>
          </cell>
        </row>
        <row r="205">
          <cell r="A205" t="str">
            <v>Subsecretaria del Deporte</v>
          </cell>
          <cell r="B205" t="str">
            <v>260101</v>
          </cell>
          <cell r="C205" t="str">
            <v>BD_SUBDEPORTE</v>
          </cell>
        </row>
        <row r="206">
          <cell r="A206" t="str">
            <v>Instituto Nacional de Deportes</v>
          </cell>
          <cell r="B206" t="str">
            <v>260201</v>
          </cell>
          <cell r="C206" t="str">
            <v>BD_INSDEP</v>
          </cell>
        </row>
        <row r="207">
          <cell r="A207" t="str">
            <v>Subsecretaría de la Mujer y la Equidad de Género</v>
          </cell>
          <cell r="B207" t="str">
            <v>270101</v>
          </cell>
          <cell r="C207" t="str">
            <v>BD_SUBMUJER</v>
          </cell>
        </row>
        <row r="208">
          <cell r="A208" t="str">
            <v>Servicio Nacional de la Mujer y la Equidad de Género</v>
          </cell>
          <cell r="B208">
            <v>270200</v>
          </cell>
          <cell r="C208" t="str">
            <v>BD_SNMUJER </v>
          </cell>
        </row>
        <row r="209">
          <cell r="A209" t="str">
            <v>Servicio Electoral</v>
          </cell>
          <cell r="B209" t="str">
            <v>280100</v>
          </cell>
          <cell r="C209" t="str">
            <v>BD_SERVEL</v>
          </cell>
        </row>
        <row r="210">
          <cell r="A210" t="str">
            <v>Fisco</v>
          </cell>
          <cell r="B210" t="str">
            <v>500100</v>
          </cell>
          <cell r="C210" t="str">
            <v>BD_CONFIG</v>
          </cell>
        </row>
        <row r="211">
          <cell r="A211" t="str">
            <v>Subsecretaría de Educación Parvularia</v>
          </cell>
          <cell r="B211" t="str">
            <v>0904001</v>
          </cell>
          <cell r="C211" t="str">
            <v>BD_SUBEDPARV</v>
          </cell>
        </row>
        <row r="212">
          <cell r="A212" t="str">
            <v>Instituto Nacional de Derechos Humanos</v>
          </cell>
          <cell r="B212" t="str">
            <v>940101</v>
          </cell>
          <cell r="C212" t="str">
            <v>BD_INDH</v>
          </cell>
        </row>
        <row r="213">
          <cell r="A213" t="str">
            <v>Tribunal Constitucional</v>
          </cell>
          <cell r="B213" t="str">
            <v>950101</v>
          </cell>
          <cell r="C213" t="str">
            <v>BD_TCC</v>
          </cell>
        </row>
        <row r="214">
          <cell r="A214" t="str">
            <v>Tribunal de Defensa de la Libre Competencia</v>
          </cell>
          <cell r="B214" t="str">
            <v>970101</v>
          </cell>
          <cell r="C214" t="str">
            <v>BD_TDLC</v>
          </cell>
        </row>
        <row r="215">
          <cell r="A215" t="str">
            <v>Consejo para la Transparencia</v>
          </cell>
          <cell r="B215" t="str">
            <v>980101</v>
          </cell>
          <cell r="C215" t="str">
            <v>BD_CPLT</v>
          </cell>
        </row>
        <row r="216">
          <cell r="A216" t="str">
            <v>Servicio de Salud Arauco</v>
          </cell>
          <cell r="B216" t="str">
            <v>16031501</v>
          </cell>
          <cell r="C216" t="str">
            <v>BD_DIRSERARAUCO</v>
          </cell>
        </row>
        <row r="217">
          <cell r="A217" t="str">
            <v>Centro de Referencia de Salud Peñalolen Cordillera Oriente</v>
          </cell>
          <cell r="B217" t="str">
            <v>16032309</v>
          </cell>
          <cell r="C217" t="str">
            <v>BD_HOSP_CRSC</v>
          </cell>
        </row>
        <row r="218">
          <cell r="A218" t="str">
            <v>X</v>
          </cell>
          <cell r="B218" t="str">
            <v>X</v>
          </cell>
          <cell r="C218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ituciones"/>
      <sheetName val="Menu e Instrucciones"/>
      <sheetName val="CAT BASICO_PRESUPUESTARIO"/>
      <sheetName val="CAT BASICO_CONTABLE"/>
      <sheetName val="CAT BASICO_COMPLEMENTO"/>
      <sheetName val="CAT IDEN_AREAS_TRANSACCIONALES"/>
      <sheetName val="CAT REAG_UNID_DEMANDANTE"/>
      <sheetName val="CAT REAG_PROG_PRESUPUESTARIOS"/>
      <sheetName val="CAT REAG_PROD_ESTRATEGICOS"/>
      <sheetName val="CAT REAG_PROYECTOS_INTERNOS"/>
      <sheetName val="CAT_PROPIO_CONTABILIDAD"/>
      <sheetName val="OTRO CAT REAGRUPACION"/>
      <sheetName val="CAT CUENTAS CORRIENTES"/>
    </sheetNames>
    <sheetDataSet>
      <sheetData sheetId="0">
        <row r="2">
          <cell r="A2" t="str">
            <v>Presidencia de la República</v>
          </cell>
          <cell r="B2" t="str">
            <v>010101</v>
          </cell>
          <cell r="C2" t="str">
            <v>BD_PRESIDENCIA</v>
          </cell>
        </row>
        <row r="3">
          <cell r="A3" t="str">
            <v>Senado</v>
          </cell>
          <cell r="B3" t="str">
            <v>020101</v>
          </cell>
          <cell r="C3" t="str">
            <v>BD_CONFIG</v>
          </cell>
        </row>
        <row r="4">
          <cell r="A4" t="str">
            <v>Cámara de Diputados</v>
          </cell>
          <cell r="B4" t="str">
            <v>020201</v>
          </cell>
          <cell r="C4" t="str">
            <v>BD_CONFIG</v>
          </cell>
        </row>
        <row r="5">
          <cell r="A5" t="str">
            <v>Biblioteca del Congreso</v>
          </cell>
          <cell r="B5" t="str">
            <v>020301</v>
          </cell>
          <cell r="C5" t="str">
            <v>BD_CONFIG</v>
          </cell>
        </row>
        <row r="6">
          <cell r="A6" t="str">
            <v>Consejo Resolutivo de Asignaciones Parlamentarias</v>
          </cell>
          <cell r="B6" t="str">
            <v>020401</v>
          </cell>
          <cell r="C6" t="str">
            <v>BD_CONFIG</v>
          </cell>
        </row>
        <row r="7">
          <cell r="A7" t="str">
            <v>Poder Judicial</v>
          </cell>
          <cell r="B7" t="str">
            <v>030101</v>
          </cell>
          <cell r="C7" t="str">
            <v>BD_CONFIG</v>
          </cell>
        </row>
        <row r="8">
          <cell r="A8" t="str">
            <v>Corporación Administrativa del Poder Judicial</v>
          </cell>
          <cell r="B8" t="str">
            <v>030301</v>
          </cell>
          <cell r="C8" t="str">
            <v>BD_CONFIG</v>
          </cell>
        </row>
        <row r="9">
          <cell r="A9" t="str">
            <v>Academia Judicial</v>
          </cell>
          <cell r="B9" t="str">
            <v>030401</v>
          </cell>
          <cell r="C9" t="str">
            <v>BD_CONFIG</v>
          </cell>
        </row>
        <row r="10">
          <cell r="A10" t="str">
            <v>Contraloría General de la República</v>
          </cell>
          <cell r="B10" t="str">
            <v>040100</v>
          </cell>
          <cell r="C10" t="str">
            <v>BD_CONTRALORIA</v>
          </cell>
        </row>
        <row r="11">
          <cell r="A11" t="str">
            <v>Servicio de Gobierno Interior</v>
          </cell>
          <cell r="B11" t="str">
            <v>050200</v>
          </cell>
          <cell r="C11" t="str">
            <v>BD_SEGOIN</v>
          </cell>
        </row>
        <row r="12">
          <cell r="A12" t="str">
            <v>Oficina Nacional de Emergencia</v>
          </cell>
          <cell r="B12" t="str">
            <v>050401</v>
          </cell>
          <cell r="C12" t="str">
            <v>BD_ONEMI</v>
          </cell>
        </row>
        <row r="13">
          <cell r="A13" t="str">
            <v>Subsecretaria de Desarrollo Regional y Administrativo</v>
          </cell>
          <cell r="B13" t="str">
            <v>050500</v>
          </cell>
          <cell r="C13" t="str">
            <v>BD_SUBDERE</v>
          </cell>
        </row>
        <row r="14">
          <cell r="A14" t="str">
            <v>Agencia Nacional de Inteligencia</v>
          </cell>
          <cell r="B14" t="str">
            <v>050701</v>
          </cell>
          <cell r="C14" t="str">
            <v>BD_DISPI</v>
          </cell>
        </row>
        <row r="15">
          <cell r="A15" t="str">
            <v>Subsecretaría de Prevención del Delito</v>
          </cell>
          <cell r="B15" t="str">
            <v>050801</v>
          </cell>
          <cell r="C15" t="str">
            <v>BD_SPD</v>
          </cell>
        </row>
        <row r="16">
          <cell r="A16" t="str">
            <v>Servicio Nacional para la Prevención y Rehabilitación del Consumo de Drogas y Alcohol</v>
          </cell>
          <cell r="B16" t="str">
            <v>050901</v>
          </cell>
          <cell r="C16" t="str">
            <v>BD_SENDA</v>
          </cell>
        </row>
        <row r="17">
          <cell r="A17" t="str">
            <v>Subsecretaría del Interior</v>
          </cell>
          <cell r="B17" t="str">
            <v>051001</v>
          </cell>
          <cell r="C17" t="str">
            <v>BD_SDI</v>
          </cell>
        </row>
        <row r="18">
          <cell r="A18" t="str">
            <v>Carabineros de Chile</v>
          </cell>
          <cell r="B18" t="str">
            <v>053101</v>
          </cell>
          <cell r="C18" t="str">
            <v>BD_CARABINEROS</v>
          </cell>
        </row>
        <row r="19">
          <cell r="A19" t="str">
            <v>Hospital de Carabineros</v>
          </cell>
          <cell r="B19" t="str">
            <v>053201</v>
          </cell>
          <cell r="C19" t="str">
            <v>BD_HOSP_CARABINEROS</v>
          </cell>
        </row>
        <row r="20">
          <cell r="A20" t="str">
            <v>Policía de Investigaciones de Chile</v>
          </cell>
          <cell r="B20" t="str">
            <v>053301</v>
          </cell>
          <cell r="C20" t="str">
            <v>BD_PDI</v>
          </cell>
        </row>
        <row r="21">
          <cell r="A21" t="str">
            <v>Gobierno Regional Región I Tarapacá</v>
          </cell>
          <cell r="B21" t="str">
            <v>056101</v>
          </cell>
          <cell r="C21" t="str">
            <v>BD_GORE_I</v>
          </cell>
        </row>
        <row r="22">
          <cell r="A22" t="str">
            <v>Gobierno Regional Región II Antofagasta</v>
          </cell>
          <cell r="B22" t="str">
            <v>056201</v>
          </cell>
          <cell r="C22" t="str">
            <v>BD_GORE_II</v>
          </cell>
        </row>
        <row r="23">
          <cell r="A23" t="str">
            <v>Gobierno Regional Región III Atacama</v>
          </cell>
          <cell r="B23" t="str">
            <v>056301</v>
          </cell>
          <cell r="C23" t="str">
            <v>BD_GORE_III</v>
          </cell>
        </row>
        <row r="24">
          <cell r="A24" t="str">
            <v>Gobierno Regional Región IV Coquimbo</v>
          </cell>
          <cell r="B24" t="str">
            <v>056401</v>
          </cell>
          <cell r="C24" t="str">
            <v>BD_GORE_IV</v>
          </cell>
        </row>
        <row r="25">
          <cell r="A25" t="str">
            <v>Gobierno Regional Región V Valparaíso</v>
          </cell>
          <cell r="B25" t="str">
            <v>056501</v>
          </cell>
          <cell r="C25" t="str">
            <v>BD_GORE_V</v>
          </cell>
        </row>
        <row r="26">
          <cell r="A26" t="str">
            <v>Gobierno Regional Región VI Bernardo OHiggins</v>
          </cell>
          <cell r="B26" t="str">
            <v>056600</v>
          </cell>
          <cell r="C26" t="str">
            <v>BD_GORE_VI_2005</v>
          </cell>
        </row>
        <row r="27">
          <cell r="A27" t="str">
            <v>Gobierno Regional Región VII Maule</v>
          </cell>
          <cell r="B27" t="str">
            <v>056701</v>
          </cell>
          <cell r="C27" t="str">
            <v>BD_GORE_VII</v>
          </cell>
        </row>
        <row r="28">
          <cell r="A28" t="str">
            <v>Gobierno Regional Región VIII Bio Bio</v>
          </cell>
          <cell r="B28" t="str">
            <v>056801</v>
          </cell>
          <cell r="C28" t="str">
            <v>BD_GORE_VIII</v>
          </cell>
        </row>
        <row r="29">
          <cell r="A29" t="str">
            <v>Gobierno Regional Región IX Araucanía</v>
          </cell>
          <cell r="B29" t="str">
            <v>056901</v>
          </cell>
          <cell r="C29" t="str">
            <v>BD_GORE_IX</v>
          </cell>
        </row>
        <row r="30">
          <cell r="A30" t="str">
            <v>Gobierno Regional Región X Los Lagos</v>
          </cell>
          <cell r="B30" t="str">
            <v>057001</v>
          </cell>
          <cell r="C30" t="str">
            <v>BD_GORE_X</v>
          </cell>
        </row>
        <row r="31">
          <cell r="A31" t="str">
            <v>Gobierno Regional Región XI Aysén del General Carlos Ibañez del Campo</v>
          </cell>
          <cell r="B31" t="str">
            <v>057101</v>
          </cell>
          <cell r="C31" t="str">
            <v>BD_GORE_XI</v>
          </cell>
        </row>
        <row r="32">
          <cell r="A32" t="str">
            <v>Gobierno Regional Región XII Magallanes y Antártica Chilena</v>
          </cell>
          <cell r="B32" t="str">
            <v>057201</v>
          </cell>
          <cell r="C32" t="str">
            <v>BD_GORE_XII</v>
          </cell>
        </row>
        <row r="33">
          <cell r="A33" t="str">
            <v>Gobierno Regional Region Metropolitana</v>
          </cell>
          <cell r="B33" t="str">
            <v>057300</v>
          </cell>
          <cell r="C33" t="str">
            <v>BD_GORE_RM</v>
          </cell>
        </row>
        <row r="34">
          <cell r="A34" t="str">
            <v>Gobierno Regional Región XIV De los Ríos</v>
          </cell>
          <cell r="B34" t="str">
            <v>057401</v>
          </cell>
          <cell r="C34" t="str">
            <v>BD_GORE_XIV</v>
          </cell>
        </row>
        <row r="35">
          <cell r="A35" t="str">
            <v>Gobierno Regional Región XV de Arica y Parinacota</v>
          </cell>
          <cell r="B35" t="str">
            <v>057501</v>
          </cell>
          <cell r="C35" t="str">
            <v>BD_GORE_XV</v>
          </cell>
        </row>
        <row r="36">
          <cell r="A36" t="str">
            <v>Carabineros Fondos</v>
          </cell>
          <cell r="B36" t="str">
            <v>058001</v>
          </cell>
          <cell r="C36" t="str">
            <v>BD_FONDOSCARAB</v>
          </cell>
        </row>
        <row r="37">
          <cell r="A37" t="str">
            <v>Subpartida de Gobiernos Regionales</v>
          </cell>
          <cell r="B37" t="str">
            <v>059900</v>
          </cell>
          <cell r="C37" t="str">
            <v>BD_CONFIG</v>
          </cell>
        </row>
        <row r="38">
          <cell r="A38" t="str">
            <v>Secretaria y Administración General y Servicio Exterior</v>
          </cell>
          <cell r="B38" t="str">
            <v>060101</v>
          </cell>
          <cell r="C38" t="str">
            <v>BD_MINREL</v>
          </cell>
        </row>
        <row r="39">
          <cell r="A39" t="str">
            <v>Dirección General de Relaciones Económicas Internacionales</v>
          </cell>
          <cell r="B39" t="str">
            <v>060201</v>
          </cell>
          <cell r="C39" t="str">
            <v>BD_DIRECOM</v>
          </cell>
        </row>
        <row r="40">
          <cell r="A40" t="str">
            <v>Dirección de Fronteras y Limites del Estado</v>
          </cell>
          <cell r="B40" t="str">
            <v>060301</v>
          </cell>
          <cell r="C40" t="str">
            <v>BD_DIFROL</v>
          </cell>
        </row>
        <row r="41">
          <cell r="A41" t="str">
            <v>Instituto Antártico Chileno</v>
          </cell>
          <cell r="B41" t="str">
            <v>060401</v>
          </cell>
          <cell r="C41" t="str">
            <v>BD_INACH</v>
          </cell>
        </row>
        <row r="42">
          <cell r="A42" t="str">
            <v>Agencia de Cooperación Internacional de Chile</v>
          </cell>
          <cell r="B42" t="str">
            <v>060501</v>
          </cell>
          <cell r="C42" t="str">
            <v>BD_AGCI</v>
          </cell>
        </row>
        <row r="43">
          <cell r="A43" t="str">
            <v>Subsecretaría de Economía y Empresas de Menor Tamaño</v>
          </cell>
          <cell r="B43" t="str">
            <v>070101</v>
          </cell>
          <cell r="C43" t="str">
            <v>BD_ECONOMIA</v>
          </cell>
        </row>
        <row r="44">
          <cell r="A44" t="str">
            <v>Servicio Nacional del Consumidor</v>
          </cell>
          <cell r="B44" t="str">
            <v>070201</v>
          </cell>
          <cell r="C44" t="str">
            <v>BD_SERNAC</v>
          </cell>
        </row>
        <row r="45">
          <cell r="A45" t="str">
            <v>Subsecretaria de Pesca y Acuicultura</v>
          </cell>
          <cell r="B45" t="str">
            <v>070301</v>
          </cell>
          <cell r="C45" t="str">
            <v>BD_SUBPESCA</v>
          </cell>
        </row>
        <row r="46">
          <cell r="A46" t="str">
            <v>Servicio Nacional de Pesca y Acuicultura</v>
          </cell>
          <cell r="B46" t="str">
            <v>070401</v>
          </cell>
          <cell r="C46" t="str">
            <v>BD_SERNAPESCA</v>
          </cell>
        </row>
        <row r="47">
          <cell r="A47" t="str">
            <v>Corporación de Fomento de la Producción</v>
          </cell>
          <cell r="B47" t="str">
            <v>070601</v>
          </cell>
          <cell r="C47" t="str">
            <v>BD_CONFIG</v>
          </cell>
        </row>
        <row r="48">
          <cell r="A48" t="str">
            <v>Instituto Nacional de Estadísticas</v>
          </cell>
          <cell r="B48" t="str">
            <v>070701</v>
          </cell>
          <cell r="C48" t="str">
            <v>BD_INE</v>
          </cell>
        </row>
        <row r="49">
          <cell r="A49" t="str">
            <v>Fiscalía Nacional Económica</v>
          </cell>
          <cell r="B49" t="str">
            <v>070801</v>
          </cell>
          <cell r="C49" t="str">
            <v>BD_FNE</v>
          </cell>
        </row>
        <row r="50">
          <cell r="A50" t="str">
            <v>Servicio Nacional de Turismo</v>
          </cell>
          <cell r="B50" t="str">
            <v>070901</v>
          </cell>
          <cell r="C50" t="str">
            <v>BD_SERNATUR</v>
          </cell>
        </row>
        <row r="51">
          <cell r="A51" t="str">
            <v>Servicio de Cooperación Técnica</v>
          </cell>
          <cell r="B51" t="str">
            <v>071601</v>
          </cell>
          <cell r="C51" t="str">
            <v>BD_SERCOTEC</v>
          </cell>
        </row>
        <row r="52">
          <cell r="A52" t="str">
            <v>Comité Innova Chile</v>
          </cell>
          <cell r="B52" t="str">
            <v>071901</v>
          </cell>
          <cell r="C52" t="str">
            <v>BD_CONFIG</v>
          </cell>
        </row>
        <row r="53">
          <cell r="A53" t="str">
            <v>Comité de Inversiones Extranjeras</v>
          </cell>
          <cell r="B53" t="str">
            <v>072101</v>
          </cell>
          <cell r="C53" t="str">
            <v>BD_CINVER</v>
          </cell>
        </row>
        <row r="54">
          <cell r="A54" t="str">
            <v>Instituto Nacional de Propiedad Industrial</v>
          </cell>
          <cell r="B54" t="str">
            <v>072301</v>
          </cell>
          <cell r="C54" t="str">
            <v>BD_INAPI</v>
          </cell>
        </row>
        <row r="55">
          <cell r="A55" t="str">
            <v>Subsecretaría de Turismo</v>
          </cell>
          <cell r="B55" t="str">
            <v>072401</v>
          </cell>
          <cell r="C55" t="str">
            <v>BD_TURISMO</v>
          </cell>
        </row>
        <row r="56">
          <cell r="A56" t="str">
            <v>Superintendencia de Insolvencia y Reemprendimiento</v>
          </cell>
          <cell r="B56" t="str">
            <v>072501</v>
          </cell>
          <cell r="C56" t="str">
            <v>BD_SIR</v>
          </cell>
        </row>
        <row r="57">
          <cell r="A57" t="str">
            <v>Secretaria y Administración General de Hacienda</v>
          </cell>
          <cell r="B57" t="str">
            <v>080100</v>
          </cell>
          <cell r="C57" t="str">
            <v>BD_HACIENDA</v>
          </cell>
        </row>
        <row r="58">
          <cell r="A58" t="str">
            <v>Dirección de Presupuestos</v>
          </cell>
          <cell r="B58" t="str">
            <v>080200</v>
          </cell>
          <cell r="C58" t="str">
            <v>BD_DIPRES</v>
          </cell>
        </row>
        <row r="59">
          <cell r="A59" t="str">
            <v>Servicio de Impuestos Internos</v>
          </cell>
          <cell r="B59" t="str">
            <v>080301</v>
          </cell>
          <cell r="C59" t="str">
            <v>BD_CONFIG</v>
          </cell>
        </row>
        <row r="60">
          <cell r="A60" t="str">
            <v>Servicio Nacional De Aduanas</v>
          </cell>
          <cell r="B60" t="str">
            <v>080401</v>
          </cell>
          <cell r="C60" t="str">
            <v>BD_ADUANA</v>
          </cell>
        </row>
        <row r="61">
          <cell r="A61" t="str">
            <v>Servicio de Tesorerías</v>
          </cell>
          <cell r="B61" t="str">
            <v>080501</v>
          </cell>
          <cell r="C61" t="str">
            <v>BD_TESORERIA</v>
          </cell>
        </row>
        <row r="62">
          <cell r="A62" t="str">
            <v>Dirección de Compras y Contratación Publica</v>
          </cell>
          <cell r="B62" t="str">
            <v>080701</v>
          </cell>
          <cell r="C62" t="str">
            <v>BD_DAE</v>
          </cell>
        </row>
        <row r="63">
          <cell r="A63" t="str">
            <v>Superintendencia de Valores y Seguros</v>
          </cell>
          <cell r="B63" t="str">
            <v>080801</v>
          </cell>
          <cell r="C63" t="str">
            <v>BD_SVS</v>
          </cell>
        </row>
        <row r="64">
          <cell r="A64" t="str">
            <v>Superintendencia de Bancos e Instituciones Financieras</v>
          </cell>
          <cell r="B64" t="str">
            <v>081101</v>
          </cell>
          <cell r="C64" t="str">
            <v>BD_SBIF</v>
          </cell>
        </row>
        <row r="65">
          <cell r="A65" t="str">
            <v>Dirección Nacional del Servicio Civil</v>
          </cell>
          <cell r="B65" t="str">
            <v>081501</v>
          </cell>
          <cell r="C65" t="str">
            <v>BD_DNSC</v>
          </cell>
        </row>
        <row r="66">
          <cell r="A66" t="str">
            <v>Unidad de Análisis Financiero</v>
          </cell>
          <cell r="B66" t="str">
            <v>081601</v>
          </cell>
          <cell r="C66" t="str">
            <v>BD_UAF</v>
          </cell>
        </row>
        <row r="67">
          <cell r="A67" t="str">
            <v>Superintendencia de Casinos de Juego</v>
          </cell>
          <cell r="B67" t="str">
            <v>081701</v>
          </cell>
          <cell r="C67" t="str">
            <v>BD_SCJ</v>
          </cell>
        </row>
        <row r="68">
          <cell r="A68" t="str">
            <v>Consejo de Defensa del Estado</v>
          </cell>
          <cell r="B68" t="str">
            <v>083001</v>
          </cell>
          <cell r="C68" t="str">
            <v>BD_CDE</v>
          </cell>
        </row>
        <row r="69">
          <cell r="A69" t="str">
            <v>Subsecretaria de Educación</v>
          </cell>
          <cell r="B69" t="str">
            <v>090101</v>
          </cell>
          <cell r="C69" t="str">
            <v>BD_SUBEDUC</v>
          </cell>
        </row>
        <row r="70">
          <cell r="A70" t="str">
            <v>Superintendencia de Educación</v>
          </cell>
          <cell r="B70" t="str">
            <v>090201</v>
          </cell>
          <cell r="C70" t="str">
            <v>BD_SDE</v>
          </cell>
        </row>
        <row r="71">
          <cell r="A71" t="str">
            <v>Agencia de Calidad de la Educación</v>
          </cell>
          <cell r="B71" t="str">
            <v>090301</v>
          </cell>
          <cell r="C71" t="str">
            <v>BD_ACE</v>
          </cell>
        </row>
        <row r="72">
          <cell r="A72" t="str">
            <v>Dirección de Bibliotecas Archivos y Museos</v>
          </cell>
          <cell r="B72" t="str">
            <v>090500</v>
          </cell>
          <cell r="C72" t="str">
            <v>BD_DIBAM</v>
          </cell>
        </row>
        <row r="73">
          <cell r="A73" t="str">
            <v>Comisión Nacional de Investigación Científica y Tecnológica</v>
          </cell>
          <cell r="B73" t="str">
            <v>090801</v>
          </cell>
          <cell r="C73" t="str">
            <v>BD_CONFIG</v>
          </cell>
        </row>
        <row r="74">
          <cell r="A74" t="str">
            <v>Junta Nacional de Auxilio Escolar y Becas</v>
          </cell>
          <cell r="B74" t="str">
            <v>090901</v>
          </cell>
          <cell r="C74" t="str">
            <v>BD_JUNAEB</v>
          </cell>
        </row>
        <row r="75">
          <cell r="A75" t="str">
            <v>Junta Nacional de Jardines Infantiles</v>
          </cell>
          <cell r="B75" t="str">
            <v>091100</v>
          </cell>
          <cell r="C75" t="str">
            <v>BD_JUNJI</v>
          </cell>
        </row>
        <row r="76">
          <cell r="A76" t="str">
            <v>Consejo de Rectores</v>
          </cell>
          <cell r="B76" t="str">
            <v>091301</v>
          </cell>
          <cell r="C76" t="str">
            <v>BD_CRUCH</v>
          </cell>
        </row>
        <row r="77">
          <cell r="A77" t="str">
            <v>Consejo Nacional de Educación</v>
          </cell>
          <cell r="B77" t="str">
            <v>091501</v>
          </cell>
          <cell r="C77" t="str">
            <v>BD_CSE</v>
          </cell>
        </row>
        <row r="78">
          <cell r="A78" t="str">
            <v>Consejo Nacional de la Cultura y las Artes</v>
          </cell>
          <cell r="B78" t="str">
            <v>091601</v>
          </cell>
          <cell r="C78" t="str">
            <v>BD_CONADECU</v>
          </cell>
        </row>
        <row r="79">
          <cell r="A79" t="str">
            <v>Secretaría y Administración General (Justicia)</v>
          </cell>
          <cell r="B79" t="str">
            <v>100100</v>
          </cell>
          <cell r="C79" t="str">
            <v>BD_SUBJUS</v>
          </cell>
        </row>
        <row r="80">
          <cell r="A80" t="str">
            <v>Servicio de Registro Civil e Identificación</v>
          </cell>
          <cell r="B80" t="str">
            <v>100201</v>
          </cell>
          <cell r="C80" t="str">
            <v>BD_SRCEI</v>
          </cell>
        </row>
        <row r="81">
          <cell r="A81" t="str">
            <v>Servicio Médico Legal</v>
          </cell>
          <cell r="B81" t="str">
            <v>100301</v>
          </cell>
          <cell r="C81" t="str">
            <v>BD_SML</v>
          </cell>
        </row>
        <row r="82">
          <cell r="A82" t="str">
            <v>Gendarmería de Chile</v>
          </cell>
          <cell r="B82" t="str">
            <v>100401</v>
          </cell>
          <cell r="C82" t="str">
            <v>BD_GENDARMERIA</v>
          </cell>
        </row>
        <row r="83">
          <cell r="A83" t="str">
            <v>Subsecretaría de Derechos Humanos</v>
          </cell>
          <cell r="B83" t="str">
            <v>100600</v>
          </cell>
          <cell r="C83" t="str">
            <v>BD_</v>
          </cell>
        </row>
        <row r="84">
          <cell r="A84" t="str">
            <v>Servicio Nacional de Menores</v>
          </cell>
          <cell r="B84" t="str">
            <v>100701</v>
          </cell>
          <cell r="C84" t="str">
            <v>BD_SENAME</v>
          </cell>
        </row>
        <row r="85">
          <cell r="A85" t="str">
            <v>Defensoría Penal Pública</v>
          </cell>
          <cell r="B85" t="str">
            <v>100901</v>
          </cell>
          <cell r="C85" t="str">
            <v>BD_DEPEPU</v>
          </cell>
        </row>
        <row r="86">
          <cell r="A86" t="str">
            <v>Ejército de Chile</v>
          </cell>
          <cell r="B86" t="str">
            <v>110101</v>
          </cell>
          <cell r="C86" t="str">
            <v>BD_CONFIG</v>
          </cell>
        </row>
        <row r="87">
          <cell r="A87" t="str">
            <v>Organismos de Salud</v>
          </cell>
          <cell r="B87" t="str">
            <v>110301</v>
          </cell>
          <cell r="C87" t="str">
            <v>BD_CONFIG</v>
          </cell>
        </row>
        <row r="88">
          <cell r="A88" t="str">
            <v>Organismos de Industria Militar</v>
          </cell>
          <cell r="B88" t="str">
            <v>110401</v>
          </cell>
          <cell r="C88" t="str">
            <v>BD_CONFIG</v>
          </cell>
        </row>
        <row r="89">
          <cell r="A89" t="str">
            <v>Armada de Chile</v>
          </cell>
          <cell r="B89" t="str">
            <v>110501</v>
          </cell>
          <cell r="C89" t="str">
            <v>BD_CONFIG</v>
          </cell>
        </row>
        <row r="90">
          <cell r="A90" t="str">
            <v>Dirección General del Territorio Marítimo</v>
          </cell>
          <cell r="B90" t="str">
            <v>110701</v>
          </cell>
          <cell r="C90" t="str">
            <v>BD_CONFIG</v>
          </cell>
        </row>
        <row r="91">
          <cell r="A91" t="str">
            <v>Dirección de Sanidad</v>
          </cell>
          <cell r="B91" t="str">
            <v>110801</v>
          </cell>
          <cell r="C91" t="str">
            <v>BD_CONFIG</v>
          </cell>
        </row>
        <row r="92">
          <cell r="A92" t="str">
            <v>Fuerza Aérea de Chile</v>
          </cell>
          <cell r="B92" t="str">
            <v>110901</v>
          </cell>
          <cell r="C92" t="str">
            <v>BD_CONFIG</v>
          </cell>
        </row>
        <row r="93">
          <cell r="A93" t="str">
            <v>Organismos de Salud de la FACH</v>
          </cell>
          <cell r="B93" t="str">
            <v>111101</v>
          </cell>
          <cell r="C93" t="str">
            <v>BD_CONFIG</v>
          </cell>
        </row>
        <row r="94">
          <cell r="A94" t="str">
            <v>Instituto Geográfico Militar</v>
          </cell>
          <cell r="B94" t="str">
            <v>111901</v>
          </cell>
          <cell r="C94" t="str">
            <v>BD_CONFIG</v>
          </cell>
        </row>
        <row r="95">
          <cell r="A95" t="str">
            <v>Servicio Hidrográfico y Oceanográfico de la Armada de Chile</v>
          </cell>
          <cell r="B95" t="str">
            <v>112001</v>
          </cell>
          <cell r="C95" t="str">
            <v>BD_CONFIG</v>
          </cell>
        </row>
        <row r="96">
          <cell r="A96" t="str">
            <v>Dirección General de Movilización Nacional</v>
          </cell>
          <cell r="B96" t="str">
            <v>112101</v>
          </cell>
          <cell r="C96" t="str">
            <v>BD_DGMN</v>
          </cell>
        </row>
        <row r="97">
          <cell r="A97" t="str">
            <v>Servicio Aerofotogramétrico de la FACH</v>
          </cell>
          <cell r="B97" t="str">
            <v>112201</v>
          </cell>
          <cell r="C97" t="str">
            <v>BD_CONFIG</v>
          </cell>
        </row>
        <row r="98">
          <cell r="A98" t="str">
            <v>Subsecretaría Para las Fuerzas Armadas</v>
          </cell>
          <cell r="B98" t="str">
            <v>112301</v>
          </cell>
          <cell r="C98" t="str">
            <v>BD_</v>
          </cell>
        </row>
        <row r="99">
          <cell r="A99" t="str">
            <v>Subsecretaría de Defensa</v>
          </cell>
          <cell r="B99" t="str">
            <v>112401</v>
          </cell>
          <cell r="C99" t="str">
            <v>BD_</v>
          </cell>
        </row>
        <row r="100">
          <cell r="A100" t="str">
            <v>Estado Mayor Conjunto</v>
          </cell>
          <cell r="B100" t="str">
            <v>112501</v>
          </cell>
          <cell r="C100" t="str">
            <v>BD_CONFIG</v>
          </cell>
        </row>
        <row r="101">
          <cell r="A101" t="str">
            <v>Dirección General de Aeronáutica Civil</v>
          </cell>
          <cell r="B101" t="str">
            <v>113101</v>
          </cell>
          <cell r="C101" t="str">
            <v>BD_CONFIG</v>
          </cell>
        </row>
        <row r="102">
          <cell r="A102" t="str">
            <v>Secretaria y Administración General (Obras Públicas)</v>
          </cell>
          <cell r="B102" t="str">
            <v>120101</v>
          </cell>
          <cell r="C102" t="str">
            <v>BD_CONFIG</v>
          </cell>
        </row>
        <row r="103">
          <cell r="A103" t="str">
            <v>Dirección General de Obras Públicas</v>
          </cell>
          <cell r="B103" t="str">
            <v>120201</v>
          </cell>
          <cell r="C103" t="str">
            <v>BD_CONFIG</v>
          </cell>
        </row>
        <row r="104">
          <cell r="A104" t="str">
            <v>Dirección General de Aguas</v>
          </cell>
          <cell r="B104" t="str">
            <v>120401</v>
          </cell>
          <cell r="C104" t="str">
            <v>BD_CONFIG</v>
          </cell>
        </row>
        <row r="105">
          <cell r="A105" t="str">
            <v>Instituto Nacional de Hidráulica</v>
          </cell>
          <cell r="B105" t="str">
            <v>120501</v>
          </cell>
          <cell r="C105" t="str">
            <v>BD_INAHID</v>
          </cell>
        </row>
        <row r="106">
          <cell r="A106" t="str">
            <v>Superintendencia de Servicios Sanitarios</v>
          </cell>
          <cell r="B106" t="str">
            <v>120701</v>
          </cell>
          <cell r="C106" t="str">
            <v>BD_SUPERISS</v>
          </cell>
        </row>
        <row r="107">
          <cell r="A107" t="str">
            <v>Subsecretaría de Agricultura</v>
          </cell>
          <cell r="B107" t="str">
            <v>130101</v>
          </cell>
          <cell r="C107" t="str">
            <v>BD_AGRICULT</v>
          </cell>
        </row>
        <row r="108">
          <cell r="A108" t="str">
            <v>Oficina de Estudios y Políticas Agrarias</v>
          </cell>
          <cell r="B108" t="str">
            <v>130201</v>
          </cell>
          <cell r="C108" t="str">
            <v>BD_ODEPA</v>
          </cell>
        </row>
        <row r="109">
          <cell r="A109" t="str">
            <v>Instituto de Desarrollo Agropecuario</v>
          </cell>
          <cell r="B109" t="str">
            <v>130301</v>
          </cell>
          <cell r="C109" t="str">
            <v>BD_INDAP</v>
          </cell>
        </row>
        <row r="110">
          <cell r="A110" t="str">
            <v>Servicio Agrícola y Ganadero</v>
          </cell>
          <cell r="B110" t="str">
            <v>130401</v>
          </cell>
          <cell r="C110" t="str">
            <v>BD_SAG</v>
          </cell>
        </row>
        <row r="111">
          <cell r="A111" t="str">
            <v>Corporación Nacional Forestal</v>
          </cell>
          <cell r="B111" t="str">
            <v>130501</v>
          </cell>
          <cell r="C111" t="str">
            <v>BD_CONAF</v>
          </cell>
        </row>
        <row r="112">
          <cell r="A112" t="str">
            <v>Comisión Nacional de Riego</v>
          </cell>
          <cell r="B112" t="str">
            <v>130601</v>
          </cell>
          <cell r="C112" t="str">
            <v>BD_CNRIEGO</v>
          </cell>
        </row>
        <row r="113">
          <cell r="A113" t="str">
            <v>Subsecretaría de Bienes Nacionales</v>
          </cell>
          <cell r="B113" t="str">
            <v>140101</v>
          </cell>
          <cell r="C113" t="str">
            <v>BD_SBN</v>
          </cell>
        </row>
        <row r="114">
          <cell r="A114" t="str">
            <v>Subsecretaría del Trabajo</v>
          </cell>
          <cell r="B114" t="str">
            <v>150101</v>
          </cell>
          <cell r="C114" t="str">
            <v>BD_SUBTRAB</v>
          </cell>
        </row>
        <row r="115">
          <cell r="A115" t="str">
            <v>Dirección del Trabajo</v>
          </cell>
          <cell r="B115" t="str">
            <v>150201</v>
          </cell>
          <cell r="C115" t="str">
            <v>BD_DIRTRAB</v>
          </cell>
        </row>
        <row r="116">
          <cell r="A116" t="str">
            <v>Subsecretaría de Previsión Social</v>
          </cell>
          <cell r="B116" t="str">
            <v>150300</v>
          </cell>
          <cell r="C116" t="str">
            <v>BD_SPS</v>
          </cell>
        </row>
        <row r="117">
          <cell r="A117" t="str">
            <v>Dirección General de Crédito Prendario</v>
          </cell>
          <cell r="B117" t="str">
            <v>150401</v>
          </cell>
          <cell r="C117" t="str">
            <v>BD_DICREP</v>
          </cell>
        </row>
        <row r="118">
          <cell r="A118" t="str">
            <v>Servicio Nacional de Capacitación y Empleo</v>
          </cell>
          <cell r="B118" t="str">
            <v>150501</v>
          </cell>
          <cell r="C118" t="str">
            <v>BD_SENCE</v>
          </cell>
        </row>
        <row r="119">
          <cell r="A119" t="str">
            <v>Superintendencia de Seguridad Social</v>
          </cell>
          <cell r="B119" t="str">
            <v>150601</v>
          </cell>
          <cell r="C119" t="str">
            <v>BD_SUSESO</v>
          </cell>
        </row>
        <row r="120">
          <cell r="A120" t="str">
            <v>Superintendencia de Pensiones</v>
          </cell>
          <cell r="B120" t="str">
            <v>150701</v>
          </cell>
          <cell r="C120" t="str">
            <v>BD_SUPERAFP</v>
          </cell>
        </row>
        <row r="121">
          <cell r="A121" t="str">
            <v>Instituto de Previsión Social</v>
          </cell>
          <cell r="B121" t="str">
            <v>150901</v>
          </cell>
          <cell r="C121" t="str">
            <v>BD_CONFIG</v>
          </cell>
        </row>
        <row r="122">
          <cell r="A122" t="str">
            <v>Instituto de Seguridad Laboral</v>
          </cell>
          <cell r="B122" t="str">
            <v>151001</v>
          </cell>
          <cell r="C122" t="str">
            <v>BD_ISL</v>
          </cell>
        </row>
        <row r="123">
          <cell r="A123" t="str">
            <v>Caja de Previsión de la Defensa Nacional</v>
          </cell>
          <cell r="B123" t="str">
            <v>151301</v>
          </cell>
          <cell r="C123" t="str">
            <v>BD_CAPREDENA</v>
          </cell>
        </row>
        <row r="124">
          <cell r="A124" t="str">
            <v>Dirección de Previsión de Carabineros de Chile</v>
          </cell>
          <cell r="B124" t="str">
            <v>151401</v>
          </cell>
          <cell r="C124" t="str">
            <v>BD_DIPRECA</v>
          </cell>
        </row>
        <row r="125">
          <cell r="A125" t="str">
            <v>Fondo Nacional de Salud</v>
          </cell>
          <cell r="B125" t="str">
            <v>160200</v>
          </cell>
          <cell r="C125" t="str">
            <v>BD_FONASA</v>
          </cell>
        </row>
        <row r="126">
          <cell r="A126" t="str">
            <v>Servicio de Salud Arica</v>
          </cell>
          <cell r="B126" t="str">
            <v>160301</v>
          </cell>
          <cell r="C126" t="str">
            <v>BD_DSARICA_2005</v>
          </cell>
        </row>
        <row r="127">
          <cell r="A127" t="str">
            <v>Servicio de Salud Iquique</v>
          </cell>
          <cell r="B127" t="str">
            <v>160302</v>
          </cell>
          <cell r="C127" t="str">
            <v>BD_DSIQUIQUE</v>
          </cell>
        </row>
        <row r="128">
          <cell r="A128" t="str">
            <v>Servicio de Salud Antofagasta</v>
          </cell>
          <cell r="B128" t="str">
            <v>160303</v>
          </cell>
          <cell r="C128" t="str">
            <v>BD_DSANTOFAGASTA</v>
          </cell>
        </row>
        <row r="129">
          <cell r="A129" t="str">
            <v>Servicio de Salud Atacama</v>
          </cell>
          <cell r="B129" t="str">
            <v>160304</v>
          </cell>
          <cell r="C129" t="str">
            <v>BD_DSATACAMA</v>
          </cell>
        </row>
        <row r="130">
          <cell r="A130" t="str">
            <v>Servicio de Salud Coquimbo</v>
          </cell>
          <cell r="B130" t="str">
            <v>160305</v>
          </cell>
          <cell r="C130" t="str">
            <v>BD_DSCOQUIMBO</v>
          </cell>
        </row>
        <row r="131">
          <cell r="A131" t="str">
            <v>Servicio de Salud Valparaíso - San Antonio</v>
          </cell>
          <cell r="B131" t="str">
            <v>160306</v>
          </cell>
          <cell r="C131" t="str">
            <v>BD_DSVALPARAISO</v>
          </cell>
        </row>
        <row r="132">
          <cell r="A132" t="str">
            <v>Servicio de Salud Viña Del Mar - Quillota</v>
          </cell>
          <cell r="B132" t="str">
            <v>160307</v>
          </cell>
          <cell r="C132" t="str">
            <v>BD_DSVINAQUI</v>
          </cell>
        </row>
        <row r="133">
          <cell r="A133" t="str">
            <v>Servicio de Salud Aconcagua</v>
          </cell>
          <cell r="B133" t="str">
            <v>160308</v>
          </cell>
          <cell r="C133" t="str">
            <v>BD_DSACONCAGUA</v>
          </cell>
        </row>
        <row r="134">
          <cell r="A134" t="str">
            <v>Servicio de Salud Libertador General Bernardo O'Higgins</v>
          </cell>
          <cell r="B134" t="str">
            <v>160309</v>
          </cell>
          <cell r="C134" t="str">
            <v>BD_DSOHIGGINS</v>
          </cell>
        </row>
        <row r="135">
          <cell r="A135" t="str">
            <v>Servicio de Salud Maule</v>
          </cell>
          <cell r="B135" t="str">
            <v>160310</v>
          </cell>
          <cell r="C135" t="str">
            <v>BD_DSMAULE</v>
          </cell>
        </row>
        <row r="136">
          <cell r="A136" t="str">
            <v>Servicio de Salud Ñuble</v>
          </cell>
          <cell r="B136" t="str">
            <v>160311</v>
          </cell>
          <cell r="C136" t="str">
            <v>BD_DIRSERNUBLE</v>
          </cell>
        </row>
        <row r="137">
          <cell r="A137" t="str">
            <v>Servicio de Salud Concepción</v>
          </cell>
          <cell r="B137" t="str">
            <v>160312</v>
          </cell>
          <cell r="C137" t="str">
            <v>BD_DSCONCEPCION</v>
          </cell>
        </row>
        <row r="138">
          <cell r="A138" t="str">
            <v>Servicio de Salud Talcahuano</v>
          </cell>
          <cell r="B138" t="str">
            <v>160313</v>
          </cell>
          <cell r="C138" t="str">
            <v>BD_DIRSERTHNO</v>
          </cell>
        </row>
        <row r="139">
          <cell r="A139" t="str">
            <v>Servicio de Salud Araucanía Norte</v>
          </cell>
          <cell r="B139" t="str">
            <v>160316</v>
          </cell>
          <cell r="C139" t="str">
            <v>BD_DSARAUNORTE</v>
          </cell>
        </row>
        <row r="140">
          <cell r="A140" t="str">
            <v>Servicio de Salud Araucanía Sur</v>
          </cell>
          <cell r="B140" t="str">
            <v>160317</v>
          </cell>
          <cell r="C140" t="str">
            <v>BD_DSARAUSUR</v>
          </cell>
        </row>
        <row r="141">
          <cell r="A141" t="str">
            <v>Servicio de Salud Valdivia</v>
          </cell>
          <cell r="B141" t="str">
            <v>160318</v>
          </cell>
          <cell r="C141" t="str">
            <v>BD_DSVALDIVIA</v>
          </cell>
        </row>
        <row r="142">
          <cell r="A142" t="str">
            <v>Servicio de Salud Osorno</v>
          </cell>
          <cell r="B142" t="str">
            <v>160319</v>
          </cell>
          <cell r="C142" t="str">
            <v>BD_DSOSORNO</v>
          </cell>
        </row>
        <row r="143">
          <cell r="A143" t="str">
            <v>Servicio De Salud Del Reloncaví</v>
          </cell>
          <cell r="B143" t="str">
            <v>160320</v>
          </cell>
          <cell r="C143" t="str">
            <v>BD_DSLLANCHIPAL</v>
          </cell>
        </row>
        <row r="144">
          <cell r="A144" t="str">
            <v>Servicio de Salud Aysén Del General Carlos Ibáñez del Campo</v>
          </cell>
          <cell r="B144" t="str">
            <v>160321</v>
          </cell>
          <cell r="C144" t="str">
            <v>BD_DSAYSEN</v>
          </cell>
        </row>
        <row r="145">
          <cell r="A145" t="str">
            <v>Servicio de Salud Magallanes</v>
          </cell>
          <cell r="B145" t="str">
            <v>160322</v>
          </cell>
          <cell r="C145" t="str">
            <v>BD_DSMAGALLANES</v>
          </cell>
        </row>
        <row r="146">
          <cell r="A146" t="str">
            <v>Servicio de Salud Metropolitano Oriente</v>
          </cell>
          <cell r="B146" t="str">
            <v>160323</v>
          </cell>
          <cell r="C146" t="str">
            <v>BD_DSMETORIENTE</v>
          </cell>
        </row>
        <row r="147">
          <cell r="A147" t="str">
            <v>Servicio de Salud Metropolitano Central</v>
          </cell>
          <cell r="B147" t="str">
            <v>160324</v>
          </cell>
          <cell r="C147" t="str">
            <v>BD_DSMETCENTRAL_2005</v>
          </cell>
        </row>
        <row r="148">
          <cell r="A148" t="str">
            <v>Servicio de Salud Metropolitano Sur</v>
          </cell>
          <cell r="B148" t="str">
            <v>160325</v>
          </cell>
          <cell r="C148" t="str">
            <v>BD_DSMETSUR</v>
          </cell>
        </row>
        <row r="149">
          <cell r="A149" t="str">
            <v>Servicio de Salud Metropolitano Norte</v>
          </cell>
          <cell r="B149" t="str">
            <v>160326</v>
          </cell>
          <cell r="C149" t="str">
            <v>BD_DSMETNORTE</v>
          </cell>
        </row>
        <row r="150">
          <cell r="A150" t="str">
            <v>Servicio de Salud Metropolitano Occidente</v>
          </cell>
          <cell r="B150" t="str">
            <v>160327</v>
          </cell>
          <cell r="C150" t="str">
            <v>BD_DSMETOCCIDENTE</v>
          </cell>
        </row>
        <row r="151">
          <cell r="A151" t="str">
            <v>Servicio de Salud Metropolitano Sur - Oriente</v>
          </cell>
          <cell r="B151" t="str">
            <v>160328</v>
          </cell>
          <cell r="C151" t="str">
            <v>BD_DSMETSO</v>
          </cell>
        </row>
        <row r="152">
          <cell r="A152" t="str">
            <v>Hospital Padre Alberto Hurtado</v>
          </cell>
          <cell r="B152" t="str">
            <v>160338</v>
          </cell>
          <cell r="C152" t="str">
            <v>BD_HOSP_HURTA</v>
          </cell>
        </row>
        <row r="153">
          <cell r="A153" t="str">
            <v>Centro de Referencia de Salud Maipú</v>
          </cell>
          <cell r="B153" t="str">
            <v>160339</v>
          </cell>
          <cell r="C153" t="str">
            <v>BD_CRSMAIPU</v>
          </cell>
        </row>
        <row r="154">
          <cell r="A154" t="str">
            <v>Servicio de Salud Chiloe</v>
          </cell>
          <cell r="B154" t="str">
            <v>160353</v>
          </cell>
          <cell r="C154" t="str">
            <v>BD_DSCHILOE</v>
          </cell>
        </row>
        <row r="155">
          <cell r="A155" t="str">
            <v>Instituto de Salud Pública de Chile</v>
          </cell>
          <cell r="B155" t="str">
            <v>160400</v>
          </cell>
          <cell r="C155" t="str">
            <v>BD_ISP</v>
          </cell>
        </row>
        <row r="156">
          <cell r="A156" t="str">
            <v>Central de Abastecimiento del Sistema Nacional de Servicios de Salud</v>
          </cell>
          <cell r="B156" t="str">
            <v>160501</v>
          </cell>
          <cell r="C156" t="str">
            <v>BD_CONFIG</v>
          </cell>
        </row>
        <row r="157">
          <cell r="A157" t="str">
            <v>Superintendencia de Instituciones de Salud Previsional</v>
          </cell>
          <cell r="B157" t="str">
            <v>160801</v>
          </cell>
          <cell r="C157" t="str">
            <v>BD_SISP</v>
          </cell>
        </row>
        <row r="158">
          <cell r="A158" t="str">
            <v>Subsecretaría de Salud Pública</v>
          </cell>
          <cell r="B158" t="str">
            <v>160901</v>
          </cell>
          <cell r="C158" t="str">
            <v>BD_SUBSAL</v>
          </cell>
        </row>
        <row r="159">
          <cell r="A159" t="str">
            <v>Subsecretaría de Redes Asistenciales</v>
          </cell>
          <cell r="B159" t="str">
            <v>161001</v>
          </cell>
          <cell r="C159" t="str">
            <v>BD_SUBREDA</v>
          </cell>
        </row>
        <row r="160">
          <cell r="A160" t="str">
            <v>Servicio de Salud Bio-Bío</v>
          </cell>
          <cell r="B160" t="str">
            <v>163301</v>
          </cell>
          <cell r="C160" t="str">
            <v>BD_DSBIOBIO</v>
          </cell>
        </row>
        <row r="161">
          <cell r="A161" t="str">
            <v>Programa Contingencias Operacionales</v>
          </cell>
          <cell r="B161" t="str">
            <v>164901</v>
          </cell>
          <cell r="C161" t="str">
            <v>BD_CONFIG</v>
          </cell>
        </row>
        <row r="162">
          <cell r="A162" t="str">
            <v>Subpartida Servicio de Salud</v>
          </cell>
          <cell r="B162" t="str">
            <v>169900</v>
          </cell>
          <cell r="C162" t="str">
            <v>BD_CONFIG</v>
          </cell>
        </row>
        <row r="163">
          <cell r="A163" t="str">
            <v>Secretaria y Administración General (Minería)</v>
          </cell>
          <cell r="B163" t="str">
            <v>170100</v>
          </cell>
          <cell r="C163" t="str">
            <v>BD_SECMIN</v>
          </cell>
        </row>
        <row r="164">
          <cell r="A164" t="str">
            <v>Comisión Chilena del Cobre</v>
          </cell>
          <cell r="B164" t="str">
            <v>170201</v>
          </cell>
          <cell r="C164" t="str">
            <v>BD_COCHILCO</v>
          </cell>
        </row>
        <row r="165">
          <cell r="A165" t="str">
            <v>Servicio Nacional de Geología y Minería</v>
          </cell>
          <cell r="B165" t="str">
            <v>170301</v>
          </cell>
          <cell r="C165" t="str">
            <v>BD_SGEOMIN</v>
          </cell>
        </row>
        <row r="166">
          <cell r="A166" t="str">
            <v>Subsecretaría de Vivienda y Urbanismo</v>
          </cell>
          <cell r="B166" t="str">
            <v>180101</v>
          </cell>
          <cell r="C166" t="str">
            <v>BD_SSVU</v>
          </cell>
        </row>
        <row r="167">
          <cell r="A167" t="str">
            <v>Parque Metropolitano</v>
          </cell>
          <cell r="B167" t="str">
            <v>180301</v>
          </cell>
          <cell r="C167" t="str">
            <v>BD_PARQMET</v>
          </cell>
        </row>
        <row r="168">
          <cell r="A168" t="str">
            <v>Serviu I Región Tarapacá</v>
          </cell>
          <cell r="B168" t="str">
            <v>182101</v>
          </cell>
          <cell r="C168" t="str">
            <v>BD_SERV_I</v>
          </cell>
        </row>
        <row r="169">
          <cell r="A169" t="str">
            <v>Serviu II Región Antofagasta</v>
          </cell>
          <cell r="B169" t="str">
            <v>182201</v>
          </cell>
          <cell r="C169" t="str">
            <v>BD_SERV_II</v>
          </cell>
        </row>
        <row r="170">
          <cell r="A170" t="str">
            <v>Serviu III Región Atacama</v>
          </cell>
          <cell r="B170" t="str">
            <v>182301</v>
          </cell>
          <cell r="C170" t="str">
            <v>BD_SERV_III</v>
          </cell>
        </row>
        <row r="171">
          <cell r="A171" t="str">
            <v>Serviu IV Región Coquimbo</v>
          </cell>
          <cell r="B171" t="str">
            <v>182401</v>
          </cell>
          <cell r="C171" t="str">
            <v>BD_SERV_IV</v>
          </cell>
        </row>
        <row r="172">
          <cell r="A172" t="str">
            <v>Serviu V Región Valparaíso</v>
          </cell>
          <cell r="B172" t="str">
            <v>182501</v>
          </cell>
          <cell r="C172" t="str">
            <v>BD_SERV_V</v>
          </cell>
        </row>
        <row r="173">
          <cell r="A173" t="str">
            <v>Serviu VI Región Bernardo Ohiggins</v>
          </cell>
          <cell r="B173" t="str">
            <v>182601</v>
          </cell>
          <cell r="C173" t="str">
            <v>BD_SERV_VI</v>
          </cell>
        </row>
        <row r="174">
          <cell r="A174" t="str">
            <v>Serviu VII Región Maule</v>
          </cell>
          <cell r="B174" t="str">
            <v>182701</v>
          </cell>
          <cell r="C174" t="str">
            <v>BD_SERV_VII</v>
          </cell>
        </row>
        <row r="175">
          <cell r="A175" t="str">
            <v>Serviu VIII Región Bio Bio</v>
          </cell>
          <cell r="B175" t="str">
            <v>182801</v>
          </cell>
          <cell r="C175" t="str">
            <v>BD_SERV_VIII</v>
          </cell>
        </row>
        <row r="176">
          <cell r="A176" t="str">
            <v>Serviu IX Región Araucanía</v>
          </cell>
          <cell r="B176" t="str">
            <v>182901</v>
          </cell>
          <cell r="C176" t="str">
            <v>BD_SERV_IX</v>
          </cell>
        </row>
        <row r="177">
          <cell r="A177" t="str">
            <v>Serviu X Región Los Lagos</v>
          </cell>
          <cell r="B177" t="str">
            <v>183001</v>
          </cell>
          <cell r="C177" t="str">
            <v>BD_SERV_X</v>
          </cell>
        </row>
        <row r="178">
          <cell r="A178" t="str">
            <v>Serviu XI Región Aysén</v>
          </cell>
          <cell r="B178" t="str">
            <v>183101</v>
          </cell>
          <cell r="C178" t="str">
            <v>BD_SERV_XI</v>
          </cell>
        </row>
        <row r="179">
          <cell r="A179" t="str">
            <v>Serviu XII Región Magallanes y Antártica</v>
          </cell>
          <cell r="B179" t="str">
            <v>183201</v>
          </cell>
          <cell r="C179" t="str">
            <v>BD_SERV_XII</v>
          </cell>
        </row>
        <row r="180">
          <cell r="A180" t="str">
            <v>Serviu Región Metropolitana</v>
          </cell>
          <cell r="B180" t="str">
            <v>183301</v>
          </cell>
          <cell r="C180" t="str">
            <v>BD_SERVIU</v>
          </cell>
        </row>
        <row r="181">
          <cell r="A181" t="str">
            <v>Serviu XIV Región de Los Ríos</v>
          </cell>
          <cell r="B181" t="str">
            <v>183401</v>
          </cell>
          <cell r="C181" t="str">
            <v>BD_SERV_XIV</v>
          </cell>
        </row>
        <row r="182">
          <cell r="A182" t="str">
            <v>Serviu XV Región Arica y Parinacota</v>
          </cell>
          <cell r="B182" t="str">
            <v>183501</v>
          </cell>
          <cell r="C182" t="str">
            <v>BD_SERV_XV</v>
          </cell>
        </row>
        <row r="183">
          <cell r="A183" t="str">
            <v>Subpartida Servius</v>
          </cell>
          <cell r="B183" t="str">
            <v>189900</v>
          </cell>
          <cell r="C183" t="str">
            <v>BD_CONFIG</v>
          </cell>
        </row>
        <row r="184">
          <cell r="A184" t="str">
            <v>Secretaría y Administración General de Transportes</v>
          </cell>
          <cell r="B184" t="str">
            <v>190100</v>
          </cell>
          <cell r="C184" t="str">
            <v>BD_SUBTRANS</v>
          </cell>
        </row>
        <row r="185">
          <cell r="A185" t="str">
            <v>Subsecretaría de Telecomunicaciones</v>
          </cell>
          <cell r="B185" t="str">
            <v>190200</v>
          </cell>
          <cell r="C185" t="str">
            <v>BD_SUBTEL</v>
          </cell>
        </row>
        <row r="186">
          <cell r="A186" t="str">
            <v>Junta de Aeronáutica Civil</v>
          </cell>
          <cell r="B186" t="str">
            <v>190301</v>
          </cell>
          <cell r="C186" t="str">
            <v>BD_JAC</v>
          </cell>
        </row>
        <row r="187">
          <cell r="A187" t="str">
            <v>Secretaría General de Gobierno</v>
          </cell>
          <cell r="B187" t="str">
            <v>200100</v>
          </cell>
          <cell r="C187" t="str">
            <v>BD_SEGEGOB</v>
          </cell>
        </row>
        <row r="188">
          <cell r="A188" t="str">
            <v>Consejo Nacional de Televisión</v>
          </cell>
          <cell r="B188" t="str">
            <v>200201</v>
          </cell>
          <cell r="C188" t="str">
            <v>BD_CNTV</v>
          </cell>
        </row>
        <row r="189">
          <cell r="A189" t="str">
            <v>Subsecretaría de Servicios Sociales</v>
          </cell>
          <cell r="B189" t="str">
            <v>210101</v>
          </cell>
          <cell r="C189" t="str">
            <v>BD_MIDEPLAN</v>
          </cell>
        </row>
        <row r="190">
          <cell r="A190" t="str">
            <v>Fondo de Solidaridad e Inversión Social</v>
          </cell>
          <cell r="B190" t="str">
            <v>210201</v>
          </cell>
          <cell r="C190" t="str">
            <v>BD_FOSIS</v>
          </cell>
        </row>
        <row r="191">
          <cell r="A191" t="str">
            <v>Instituto Nacional de la Juventud</v>
          </cell>
          <cell r="B191" t="str">
            <v>210501</v>
          </cell>
          <cell r="C191" t="str">
            <v>BD_INJUV</v>
          </cell>
        </row>
        <row r="192">
          <cell r="A192" t="str">
            <v>Corporación Nacional de Desarrollo Indígena</v>
          </cell>
          <cell r="B192" t="str">
            <v>210600</v>
          </cell>
          <cell r="C192" t="str">
            <v>BD_CONADI</v>
          </cell>
        </row>
        <row r="193">
          <cell r="A193" t="str">
            <v>Servicio Nacional de la Discapacidad</v>
          </cell>
          <cell r="B193" t="str">
            <v>210701</v>
          </cell>
          <cell r="C193" t="str">
            <v>BD_FONADIS</v>
          </cell>
        </row>
        <row r="194">
          <cell r="A194" t="str">
            <v>Servicio Nacional del Adulto Mayor</v>
          </cell>
          <cell r="B194" t="str">
            <v>210801</v>
          </cell>
          <cell r="C194" t="str">
            <v>BD_SENAMAP</v>
          </cell>
        </row>
        <row r="195">
          <cell r="A195" t="str">
            <v>Subsecretaría de Evaluación Social</v>
          </cell>
          <cell r="B195" t="str">
            <v>210901</v>
          </cell>
          <cell r="C195" t="str">
            <v>BD_SES</v>
          </cell>
        </row>
        <row r="196">
          <cell r="A196" t="str">
            <v>Secretaría General de la Presidencia de la República</v>
          </cell>
          <cell r="B196" t="str">
            <v>220101</v>
          </cell>
          <cell r="C196" t="str">
            <v>BD_SEGPRES</v>
          </cell>
        </row>
        <row r="197">
          <cell r="A197" t="str">
            <v>Ministerio Público</v>
          </cell>
          <cell r="B197" t="str">
            <v>230101</v>
          </cell>
          <cell r="C197" t="str">
            <v>BD_CONFIG</v>
          </cell>
        </row>
        <row r="198">
          <cell r="A198" t="str">
            <v>Subsecretaría de Energía</v>
          </cell>
          <cell r="B198" t="str">
            <v>240100</v>
          </cell>
          <cell r="C198" t="str">
            <v>BD_SUBENER</v>
          </cell>
        </row>
        <row r="199">
          <cell r="A199" t="str">
            <v>Comisión Nacional de Energía</v>
          </cell>
          <cell r="B199" t="str">
            <v>240200</v>
          </cell>
          <cell r="C199" t="str">
            <v>BD_CNEE</v>
          </cell>
        </row>
        <row r="200">
          <cell r="A200" t="str">
            <v>Comisión Chilena de Energía Nuclear</v>
          </cell>
          <cell r="B200" t="str">
            <v>240300</v>
          </cell>
          <cell r="C200" t="str">
            <v>BD_CCHENE</v>
          </cell>
        </row>
        <row r="201">
          <cell r="A201" t="str">
            <v>Superintendencia de Electricidad y Combustibles</v>
          </cell>
          <cell r="B201" t="str">
            <v>240400</v>
          </cell>
          <cell r="C201" t="str">
            <v>BD_SECE</v>
          </cell>
        </row>
        <row r="202">
          <cell r="A202" t="str">
            <v>Subsecretaría del Medio Ambiente</v>
          </cell>
          <cell r="B202" t="str">
            <v>250101</v>
          </cell>
          <cell r="C202" t="str">
            <v>BD_SUBMA</v>
          </cell>
        </row>
        <row r="203">
          <cell r="A203" t="str">
            <v>Servicio de Evaluación Ambiental</v>
          </cell>
          <cell r="B203" t="str">
            <v>250201</v>
          </cell>
          <cell r="C203" t="str">
            <v>BD_SEA</v>
          </cell>
        </row>
        <row r="204">
          <cell r="A204" t="str">
            <v>Superintendencia del Medio Ambiente</v>
          </cell>
          <cell r="B204" t="str">
            <v>250301</v>
          </cell>
          <cell r="C204" t="str">
            <v>BD_SMA</v>
          </cell>
        </row>
        <row r="205">
          <cell r="A205" t="str">
            <v>Subsecretaria del Deporte</v>
          </cell>
          <cell r="B205" t="str">
            <v>260101</v>
          </cell>
          <cell r="C205" t="str">
            <v>BD_SUBDEPORTE</v>
          </cell>
        </row>
        <row r="206">
          <cell r="A206" t="str">
            <v>Instituto Nacional de Deportes</v>
          </cell>
          <cell r="B206" t="str">
            <v>260201</v>
          </cell>
          <cell r="C206" t="str">
            <v>BD_INSDEP</v>
          </cell>
        </row>
        <row r="207">
          <cell r="A207" t="str">
            <v>Subsecretaría de la Mujer y la Equidad de Género</v>
          </cell>
          <cell r="B207" t="str">
            <v>270101</v>
          </cell>
          <cell r="C207" t="str">
            <v>BD_SUBMUJER</v>
          </cell>
        </row>
        <row r="208">
          <cell r="A208" t="str">
            <v>Servicio Nacional de la Mujer y la Equidad de Género</v>
          </cell>
          <cell r="B208">
            <v>270200</v>
          </cell>
          <cell r="C208" t="str">
            <v>BD_SNMUJER </v>
          </cell>
        </row>
        <row r="209">
          <cell r="A209" t="str">
            <v>Servicio Electoral</v>
          </cell>
          <cell r="B209" t="str">
            <v>280100</v>
          </cell>
          <cell r="C209" t="str">
            <v>BD_SERVEL</v>
          </cell>
        </row>
        <row r="210">
          <cell r="A210" t="str">
            <v>Fisco</v>
          </cell>
          <cell r="B210" t="str">
            <v>500100</v>
          </cell>
          <cell r="C210" t="str">
            <v>BD_CONFIG</v>
          </cell>
        </row>
        <row r="211">
          <cell r="A211" t="str">
            <v>Subsecretaría de Educación Parvularia</v>
          </cell>
          <cell r="B211" t="str">
            <v>0904001</v>
          </cell>
          <cell r="C211" t="str">
            <v>BD_SUBEDPARV</v>
          </cell>
        </row>
        <row r="212">
          <cell r="A212" t="str">
            <v>Instituto Nacional de Derechos Humanos</v>
          </cell>
          <cell r="B212" t="str">
            <v>940101</v>
          </cell>
          <cell r="C212" t="str">
            <v>BD_INDH</v>
          </cell>
        </row>
        <row r="213">
          <cell r="A213" t="str">
            <v>Tribunal Constitucional</v>
          </cell>
          <cell r="B213" t="str">
            <v>950101</v>
          </cell>
          <cell r="C213" t="str">
            <v>BD_TCC</v>
          </cell>
        </row>
        <row r="214">
          <cell r="A214" t="str">
            <v>Tribunal de Defensa de la Libre Competencia</v>
          </cell>
          <cell r="B214" t="str">
            <v>970101</v>
          </cell>
          <cell r="C214" t="str">
            <v>BD_TDLC</v>
          </cell>
        </row>
        <row r="215">
          <cell r="A215" t="str">
            <v>Consejo para la Transparencia</v>
          </cell>
          <cell r="B215" t="str">
            <v>980101</v>
          </cell>
          <cell r="C215" t="str">
            <v>BD_CPLT</v>
          </cell>
        </row>
        <row r="216">
          <cell r="A216" t="str">
            <v>Servicio de Salud Arauco</v>
          </cell>
          <cell r="B216" t="str">
            <v>16031501</v>
          </cell>
          <cell r="C216" t="str">
            <v>BD_DIRSERARAUCO</v>
          </cell>
        </row>
        <row r="217">
          <cell r="A217" t="str">
            <v>Centro de Referencia de Salud Peñalolen Cordillera Oriente</v>
          </cell>
          <cell r="B217" t="str">
            <v>16032309</v>
          </cell>
          <cell r="C217" t="str">
            <v>BD_HOSP_CRSC</v>
          </cell>
        </row>
        <row r="218">
          <cell r="A218" t="str">
            <v>X</v>
          </cell>
          <cell r="B218" t="str">
            <v>X</v>
          </cell>
          <cell r="C218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 e Instrucciones"/>
      <sheetName val="CAT BASICO_PRESUPUESTARIO"/>
      <sheetName val="CAT BASICO_CONTABLE"/>
      <sheetName val="CAT BASICO_COMPLEMENTO"/>
      <sheetName val="CAT BASICO_ETAPAS_COMPROMISO"/>
      <sheetName val="CAT REAG_UNID_DEMANDANTE"/>
      <sheetName val="CAT REAG_PROG_PRESUPUESTARIOS"/>
      <sheetName val="CAT REAG_PROD_ESTRATEGICOS"/>
      <sheetName val="CAT REAG_PROYECTOS_INTERNOS"/>
      <sheetName val="CAT REAG_COMPONENTES"/>
      <sheetName val="OTRO CAT REAGRUPACION_ (1)"/>
      <sheetName val="CAT IDEN_AREAS_TRANSACCIONALES"/>
      <sheetName val="Auxiliares"/>
      <sheetName val="COD_INSTITUCIONES"/>
    </sheetNames>
    <sheetDataSet>
      <sheetData sheetId="13">
        <row r="1">
          <cell r="C1" t="str">
            <v>NOMBRE INST.</v>
          </cell>
        </row>
        <row r="2">
          <cell r="C2" t="str">
            <v>Presidencia de la República</v>
          </cell>
        </row>
        <row r="3">
          <cell r="C3" t="str">
            <v>Senado</v>
          </cell>
        </row>
        <row r="4">
          <cell r="C4" t="str">
            <v>Cámara de Diputados</v>
          </cell>
        </row>
        <row r="5">
          <cell r="C5" t="str">
            <v>Biblioteca del Congreso</v>
          </cell>
        </row>
        <row r="6">
          <cell r="C6" t="str">
            <v>Consejo Resolutivo de Asignaciones Parlamentarias</v>
          </cell>
        </row>
        <row r="7">
          <cell r="C7" t="str">
            <v>Poder Judicial</v>
          </cell>
        </row>
        <row r="8">
          <cell r="C8" t="str">
            <v>Corporación Administrativa del Poder Judicial</v>
          </cell>
        </row>
        <row r="9">
          <cell r="C9" t="str">
            <v>Academia Judicial</v>
          </cell>
        </row>
        <row r="10">
          <cell r="C10" t="str">
            <v>Contraloría General de la República</v>
          </cell>
        </row>
        <row r="11">
          <cell r="C11" t="str">
            <v>Servicio de Gobierno Interior</v>
          </cell>
        </row>
        <row r="12">
          <cell r="C12" t="str">
            <v>Servicio Electoral</v>
          </cell>
        </row>
        <row r="13">
          <cell r="C13" t="str">
            <v>Oficina Nacional de Emergencia</v>
          </cell>
        </row>
        <row r="14">
          <cell r="C14" t="str">
            <v>Subsecretaria de Desarrollo Regional y Administrativo</v>
          </cell>
        </row>
        <row r="15">
          <cell r="C15" t="str">
            <v>Agencia Nacional de Inteligencia</v>
          </cell>
        </row>
        <row r="16">
          <cell r="C16" t="str">
            <v>Subsecretaría de Prevención del Delito</v>
          </cell>
        </row>
        <row r="17">
          <cell r="C17" t="str">
            <v>Servicio Nacional para la Prevención y Rehabilitación del Consumo de Drogas y Alcohol</v>
          </cell>
        </row>
        <row r="18">
          <cell r="C18" t="str">
            <v>Subsecretaría del Interior</v>
          </cell>
        </row>
        <row r="19">
          <cell r="C19" t="str">
            <v>Carabineros de Chile</v>
          </cell>
        </row>
        <row r="20">
          <cell r="C20" t="str">
            <v>Hospital de Carabineros</v>
          </cell>
        </row>
        <row r="21">
          <cell r="C21" t="str">
            <v>Policía de Investigaciones de Chile</v>
          </cell>
        </row>
        <row r="22">
          <cell r="C22" t="str">
            <v>Gobierno Regional Región I Tarapacá</v>
          </cell>
        </row>
        <row r="23">
          <cell r="C23" t="str">
            <v>Gobierno Regional Región II Antofagasta</v>
          </cell>
        </row>
        <row r="24">
          <cell r="C24" t="str">
            <v>Gobierno Regional Región III Atacama</v>
          </cell>
        </row>
        <row r="25">
          <cell r="C25" t="str">
            <v>Gobierno Regional Región IV Coquimbo</v>
          </cell>
        </row>
        <row r="26">
          <cell r="C26" t="str">
            <v>Gobierno Regional Región V Valparaíso</v>
          </cell>
        </row>
        <row r="27">
          <cell r="C27" t="str">
            <v>Gobierno Regional Región VI Bernardo OHiggins</v>
          </cell>
        </row>
        <row r="28">
          <cell r="C28" t="str">
            <v>Gobierno Regional Región VII Maule</v>
          </cell>
        </row>
        <row r="29">
          <cell r="C29" t="str">
            <v>Gobierno Regional Región VIII Bío Bío</v>
          </cell>
        </row>
        <row r="30">
          <cell r="C30" t="str">
            <v>Gobierno Regional Región IX Araucanía</v>
          </cell>
        </row>
        <row r="31">
          <cell r="C31" t="str">
            <v>Gobierno Regional Región X Los Lagos</v>
          </cell>
        </row>
        <row r="32">
          <cell r="C32" t="str">
            <v>Gobierno Regional Región XI Aysén del General Carlos Ibáñez del Campo</v>
          </cell>
        </row>
        <row r="33">
          <cell r="C33" t="str">
            <v>Gobierno Regional Región XII Magallanes y Antártica Chilena</v>
          </cell>
        </row>
        <row r="34">
          <cell r="C34" t="str">
            <v>Gobierno Regional Región Metropolitana</v>
          </cell>
        </row>
        <row r="35">
          <cell r="C35" t="str">
            <v>Gobierno Regional Región XIV De Los Ríos</v>
          </cell>
        </row>
        <row r="36">
          <cell r="C36" t="str">
            <v>Gobierno Regional Región XV de Arica y Parinacota</v>
          </cell>
        </row>
        <row r="37">
          <cell r="C37" t="str">
            <v>Carabineros Fondos</v>
          </cell>
        </row>
        <row r="38">
          <cell r="C38" t="str">
            <v>Subpartida de Gobiernos Regionales</v>
          </cell>
        </row>
        <row r="39">
          <cell r="C39" t="str">
            <v>Secretaría y Administración General y Servicio Exterior</v>
          </cell>
        </row>
        <row r="40">
          <cell r="C40" t="str">
            <v>Dirección General de Relaciones Económicas Internacionales</v>
          </cell>
        </row>
        <row r="41">
          <cell r="C41" t="str">
            <v>Dirección de Fronteras y Límites del Estado</v>
          </cell>
        </row>
        <row r="42">
          <cell r="C42" t="str">
            <v>Instituto Antártico Chileno</v>
          </cell>
        </row>
        <row r="43">
          <cell r="C43" t="str">
            <v>Agencia de Cooperación Internacional de Chile</v>
          </cell>
        </row>
        <row r="44">
          <cell r="C44" t="str">
            <v>Subsecretaría de Economía y Empresas de Menor Tamaño</v>
          </cell>
        </row>
        <row r="45">
          <cell r="C45" t="str">
            <v>Servicio Nacional del Consumidor</v>
          </cell>
        </row>
        <row r="46">
          <cell r="C46" t="str">
            <v>Subsecretaría de Pesca</v>
          </cell>
        </row>
        <row r="47">
          <cell r="C47" t="str">
            <v>Servicio Nacional de Pesca</v>
          </cell>
        </row>
        <row r="48">
          <cell r="C48" t="str">
            <v>Corporación de Fomento de la Producción</v>
          </cell>
        </row>
        <row r="49">
          <cell r="C49" t="str">
            <v>Instituto Nacional de Estadísticas</v>
          </cell>
        </row>
        <row r="50">
          <cell r="C50" t="str">
            <v>Fiscalía Nacional Económica</v>
          </cell>
        </row>
        <row r="51">
          <cell r="C51" t="str">
            <v>Servicio Nacional de Turismo</v>
          </cell>
        </row>
        <row r="52">
          <cell r="C52" t="str">
            <v>Servicio de Cooperación Técnica</v>
          </cell>
        </row>
        <row r="53">
          <cell r="C53" t="str">
            <v>Comité Innova Chile</v>
          </cell>
        </row>
        <row r="54">
          <cell r="C54" t="str">
            <v>Comité de Inversiones Extranjeras</v>
          </cell>
        </row>
        <row r="55">
          <cell r="C55" t="str">
            <v>Instituto Nacional de Propiedad Industrial</v>
          </cell>
        </row>
        <row r="56">
          <cell r="C56" t="str">
            <v>Subsecretaría de Turismo</v>
          </cell>
        </row>
        <row r="57">
          <cell r="C57" t="str">
            <v>Secretaría y Administración General de Hacienda</v>
          </cell>
        </row>
        <row r="58">
          <cell r="C58" t="str">
            <v>Dirección de Presupuestos</v>
          </cell>
        </row>
        <row r="59">
          <cell r="C59" t="str">
            <v>Servicio de Impuestos Internos</v>
          </cell>
        </row>
        <row r="60">
          <cell r="C60" t="str">
            <v>Servicio Nacional de Aduanas</v>
          </cell>
        </row>
        <row r="61">
          <cell r="C61" t="str">
            <v>Servicio de Tesorerías</v>
          </cell>
        </row>
        <row r="62">
          <cell r="C62" t="str">
            <v>Dirección de Compras y Contratación Pública</v>
          </cell>
        </row>
        <row r="63">
          <cell r="C63" t="str">
            <v>Superintendencia de Valores y Seguros</v>
          </cell>
        </row>
        <row r="64">
          <cell r="C64" t="str">
            <v>Superintendencia de Bancos e Instituciones Financieras</v>
          </cell>
        </row>
        <row r="65">
          <cell r="C65" t="str">
            <v>Dirección Nacional del Servicio Civil</v>
          </cell>
        </row>
        <row r="66">
          <cell r="C66" t="str">
            <v>Unidad de Análisis Financiero</v>
          </cell>
        </row>
        <row r="67">
          <cell r="C67" t="str">
            <v>Superintendencia de Casinos de Juego</v>
          </cell>
        </row>
        <row r="68">
          <cell r="C68" t="str">
            <v>Consejo de Defensa del Estado</v>
          </cell>
        </row>
        <row r="69">
          <cell r="C69" t="str">
            <v>Subsecretaría de Educación</v>
          </cell>
        </row>
        <row r="70">
          <cell r="C70" t="str">
            <v>Superintendencia de Educación</v>
          </cell>
        </row>
        <row r="71">
          <cell r="C71" t="str">
            <v>Agencia de Calidad de la Educación</v>
          </cell>
        </row>
        <row r="72">
          <cell r="C72" t="str">
            <v>Dirección de Bibliotecas Archivos y Museos</v>
          </cell>
        </row>
        <row r="73">
          <cell r="C73" t="str">
            <v>Comisión Nacional de Investigación Científica y Tecnológica</v>
          </cell>
        </row>
        <row r="74">
          <cell r="C74" t="str">
            <v>Junta Nacional de Auxilio Escolar y Becas</v>
          </cell>
        </row>
        <row r="75">
          <cell r="C75" t="str">
            <v>Junta Nacional de Jardines Infantiles</v>
          </cell>
        </row>
        <row r="76">
          <cell r="C76" t="str">
            <v>Consejo de Rectores</v>
          </cell>
        </row>
        <row r="77">
          <cell r="C77" t="str">
            <v>Consejo Nacional de Educación</v>
          </cell>
        </row>
        <row r="78">
          <cell r="C78" t="str">
            <v>Consejo Nacional de la Cultura y las Artes</v>
          </cell>
        </row>
        <row r="79">
          <cell r="C79" t="str">
            <v>Secretaría y Administración General de Justicia</v>
          </cell>
        </row>
        <row r="80">
          <cell r="C80" t="str">
            <v>Servicio de Registro Civil e Identificación</v>
          </cell>
        </row>
        <row r="81">
          <cell r="C81" t="str">
            <v>Servicio Médico Legal</v>
          </cell>
        </row>
        <row r="82">
          <cell r="C82" t="str">
            <v>Gendarmería de Chile</v>
          </cell>
        </row>
        <row r="83">
          <cell r="C83" t="str">
            <v>Superintendencia de Quiebras</v>
          </cell>
        </row>
        <row r="84">
          <cell r="C84" t="str">
            <v>Servicio Nacional de Menores</v>
          </cell>
        </row>
        <row r="85">
          <cell r="C85" t="str">
            <v>Defensoría Penal Pública</v>
          </cell>
        </row>
        <row r="86">
          <cell r="C86" t="str">
            <v>Ejército de Chile</v>
          </cell>
        </row>
        <row r="87">
          <cell r="C87" t="str">
            <v>Organismos de Salud</v>
          </cell>
        </row>
        <row r="88">
          <cell r="C88" t="str">
            <v>Organismos de Industria Militar</v>
          </cell>
        </row>
        <row r="89">
          <cell r="C89" t="str">
            <v>Armada de Chile</v>
          </cell>
        </row>
        <row r="90">
          <cell r="C90" t="str">
            <v>Dirección General del Territorio Marítimo</v>
          </cell>
        </row>
        <row r="91">
          <cell r="C91" t="str">
            <v>Dirección de Sanidad</v>
          </cell>
        </row>
        <row r="92">
          <cell r="C92" t="str">
            <v>Fuerza Aérea de Chile</v>
          </cell>
        </row>
        <row r="93">
          <cell r="C93" t="str">
            <v>Organismos de Salud de la Fach</v>
          </cell>
        </row>
        <row r="94">
          <cell r="C94" t="str">
            <v>Instituto Geográfico Militar</v>
          </cell>
        </row>
        <row r="95">
          <cell r="C95" t="str">
            <v>Servicio Hidrográfico y Oceanográfico de la Armada de Chile</v>
          </cell>
        </row>
        <row r="96">
          <cell r="C96" t="str">
            <v>Dirección General de Movilización Nacional</v>
          </cell>
        </row>
        <row r="97">
          <cell r="C97" t="str">
            <v>Servicio Aerofotogramétrico de la Fach</v>
          </cell>
        </row>
        <row r="98">
          <cell r="C98" t="str">
            <v>Subsecretaría Para las Fuerzas Armadas</v>
          </cell>
        </row>
        <row r="99">
          <cell r="C99" t="str">
            <v>Subsecretaría de Defensa</v>
          </cell>
        </row>
        <row r="100">
          <cell r="C100" t="str">
            <v>Estado Mayor Conjunto</v>
          </cell>
        </row>
        <row r="101">
          <cell r="C101" t="str">
            <v>Dirección General de Aeronáutica Civil</v>
          </cell>
        </row>
        <row r="102">
          <cell r="C102" t="str">
            <v>Secretaría y Administración General de Obras Públicas</v>
          </cell>
        </row>
        <row r="103">
          <cell r="C103" t="str">
            <v>Dirección General de Obras Públicas</v>
          </cell>
        </row>
        <row r="104">
          <cell r="C104" t="str">
            <v>Dirección General de Aguas</v>
          </cell>
        </row>
        <row r="105">
          <cell r="C105" t="str">
            <v>Instituto Nacional de Hidráulica</v>
          </cell>
        </row>
        <row r="106">
          <cell r="C106" t="str">
            <v>Superintendencia de Servicios Sanitarios</v>
          </cell>
        </row>
        <row r="107">
          <cell r="C107" t="str">
            <v>Subsecretaría de Agricultura</v>
          </cell>
        </row>
        <row r="108">
          <cell r="C108" t="str">
            <v>Oficina de Estudios y Políticas Agrarias</v>
          </cell>
        </row>
        <row r="109">
          <cell r="C109" t="str">
            <v>Instituto de Desarrollo Agropecuario</v>
          </cell>
        </row>
        <row r="110">
          <cell r="C110" t="str">
            <v>Servicio Agrícola y Ganadero</v>
          </cell>
        </row>
        <row r="111">
          <cell r="C111" t="str">
            <v>Corporación Nacional Forestal</v>
          </cell>
        </row>
        <row r="112">
          <cell r="C112" t="str">
            <v>Comisión Nacional de Riego</v>
          </cell>
        </row>
        <row r="113">
          <cell r="C113" t="str">
            <v>Subsecretaría de Bienes Nacionales</v>
          </cell>
        </row>
        <row r="114">
          <cell r="C114" t="str">
            <v>Subsecretaría del Trabajo</v>
          </cell>
        </row>
        <row r="115">
          <cell r="C115" t="str">
            <v>Dirección del Trabajo</v>
          </cell>
        </row>
        <row r="116">
          <cell r="C116" t="str">
            <v>Subsecretaría de Previsión Social</v>
          </cell>
        </row>
        <row r="117">
          <cell r="C117" t="str">
            <v>Dirección General de Crédito Prendario</v>
          </cell>
        </row>
        <row r="118">
          <cell r="C118" t="str">
            <v>Servicio Nacional de Capacitación y Empleo</v>
          </cell>
        </row>
        <row r="119">
          <cell r="C119" t="str">
            <v>Superintendencia de Seguridad Social</v>
          </cell>
        </row>
        <row r="120">
          <cell r="C120" t="str">
            <v>Superintendencia de Pensiones</v>
          </cell>
        </row>
        <row r="121">
          <cell r="C121" t="str">
            <v>Instituto de Previsión Social</v>
          </cell>
        </row>
        <row r="122">
          <cell r="C122" t="str">
            <v>Instituto de Seguridad Laboral</v>
          </cell>
        </row>
        <row r="123">
          <cell r="C123" t="str">
            <v>Caja de Previsión de la Defensa Nacional</v>
          </cell>
        </row>
        <row r="124">
          <cell r="C124" t="str">
            <v>Dirección de Previsión de Carabineros de Chile</v>
          </cell>
        </row>
        <row r="125">
          <cell r="C125" t="str">
            <v>Fondo Nacional de Salud</v>
          </cell>
        </row>
        <row r="126">
          <cell r="C126" t="str">
            <v>Servicio de Salud Arica</v>
          </cell>
        </row>
        <row r="127">
          <cell r="C127" t="str">
            <v>Servicio de Salud Iquique</v>
          </cell>
        </row>
        <row r="128">
          <cell r="C128" t="str">
            <v>Servicio de Salud Antofagasta</v>
          </cell>
        </row>
        <row r="129">
          <cell r="C129" t="str">
            <v>Servicio de Salud Atacama</v>
          </cell>
        </row>
        <row r="130">
          <cell r="C130" t="str">
            <v>Servicio de Salud Coquimbo</v>
          </cell>
        </row>
        <row r="131">
          <cell r="C131" t="str">
            <v>Servicio de Salud Valparaíso - San Antonio</v>
          </cell>
        </row>
        <row r="132">
          <cell r="C132" t="str">
            <v>Servicio de Salud Viña Del Mar - Quillota</v>
          </cell>
        </row>
        <row r="133">
          <cell r="C133" t="str">
            <v>Servicio de Salud Aconcagua</v>
          </cell>
        </row>
        <row r="134">
          <cell r="C134" t="str">
            <v>Servicio de Salud Libertador General Bernardo O'Higgins</v>
          </cell>
        </row>
        <row r="135">
          <cell r="C135" t="str">
            <v>Servicio de Salud Maule</v>
          </cell>
        </row>
        <row r="136">
          <cell r="C136" t="str">
            <v>Servicio de Salud Ñuble</v>
          </cell>
        </row>
        <row r="137">
          <cell r="C137" t="str">
            <v>Servicio de Salud Concepción</v>
          </cell>
        </row>
        <row r="138">
          <cell r="C138" t="str">
            <v>Servicio de Salud Talcahuano</v>
          </cell>
        </row>
        <row r="139">
          <cell r="C139" t="str">
            <v>Servicio de Salud Arauco</v>
          </cell>
        </row>
        <row r="140">
          <cell r="C140" t="str">
            <v>Servicio de Salud Araucanía Norte</v>
          </cell>
        </row>
        <row r="141">
          <cell r="C141" t="str">
            <v>Servicio de Salud Araucanía Sur</v>
          </cell>
        </row>
        <row r="142">
          <cell r="C142" t="str">
            <v>Servicio de Salud Valdivia</v>
          </cell>
        </row>
        <row r="143">
          <cell r="C143" t="str">
            <v>Servicio de Salud Osorno</v>
          </cell>
        </row>
        <row r="144">
          <cell r="C144" t="str">
            <v>Servicio De Salud Del Reloncaví</v>
          </cell>
        </row>
        <row r="145">
          <cell r="C145" t="str">
            <v>Servicio de Salud Chiloé</v>
          </cell>
        </row>
        <row r="146">
          <cell r="C146" t="str">
            <v>Servicio de Salud Aysén Del General Carlos Ibáñez del Campo</v>
          </cell>
        </row>
        <row r="147">
          <cell r="C147" t="str">
            <v>Servicio de Salud Magallanes</v>
          </cell>
        </row>
        <row r="148">
          <cell r="C148" t="str">
            <v>Servicio de Salud Metropolitano Oriente</v>
          </cell>
        </row>
        <row r="149">
          <cell r="C149" t="str">
            <v>Servicio de Salud Metropolitano Central</v>
          </cell>
        </row>
        <row r="150">
          <cell r="C150" t="str">
            <v>Servicio de Salud Metropolitano Sur</v>
          </cell>
        </row>
        <row r="151">
          <cell r="C151" t="str">
            <v>Servicio de Salud Metropolitano Norte</v>
          </cell>
        </row>
        <row r="152">
          <cell r="C152" t="str">
            <v>Servicio de Salud Metropolitano Occidente</v>
          </cell>
        </row>
        <row r="153">
          <cell r="C153" t="str">
            <v>Servicio de Salud Metropolitano Sur - Oriente</v>
          </cell>
        </row>
        <row r="154">
          <cell r="C154" t="str">
            <v>Hospital Padre Alberto Hurtado</v>
          </cell>
        </row>
        <row r="155">
          <cell r="C155" t="str">
            <v>Centro de Referencia de Salud Maipú</v>
          </cell>
        </row>
        <row r="156">
          <cell r="C156" t="str">
            <v>Centro de Referencia de Salud Peñalolén Cordillera Oriente</v>
          </cell>
        </row>
        <row r="157">
          <cell r="C157" t="str">
            <v>Instituto de Salud Pública de Chile</v>
          </cell>
        </row>
        <row r="158">
          <cell r="C158" t="str">
            <v>Central de Abastecimiento del Sistema Nacional de Servicios de Salud</v>
          </cell>
        </row>
        <row r="159">
          <cell r="C159" t="str">
            <v>Superintendencia de Salud</v>
          </cell>
        </row>
        <row r="160">
          <cell r="C160" t="str">
            <v>Subsecretaría de Salud Pública</v>
          </cell>
        </row>
        <row r="161">
          <cell r="C161" t="str">
            <v>Subsecretaría de Redes Asistenciales</v>
          </cell>
        </row>
        <row r="162">
          <cell r="C162" t="str">
            <v>Servicio de Salud Bío Bío</v>
          </cell>
        </row>
        <row r="163">
          <cell r="C163" t="str">
            <v>Programa Contingencias Operacionales</v>
          </cell>
        </row>
        <row r="164">
          <cell r="C164" t="str">
            <v>Subpartida Servicio de Salud</v>
          </cell>
        </row>
        <row r="165">
          <cell r="C165" t="str">
            <v>Secretaría y Administración General de Minería</v>
          </cell>
        </row>
        <row r="166">
          <cell r="C166" t="str">
            <v>Comisión Chilena del Cobre</v>
          </cell>
        </row>
        <row r="167">
          <cell r="C167" t="str">
            <v>Servicio Nacional de Geología y Minería</v>
          </cell>
        </row>
        <row r="168">
          <cell r="C168" t="str">
            <v>Subsecretaría de Vivienda y Urbanismo</v>
          </cell>
        </row>
        <row r="169">
          <cell r="C169" t="str">
            <v>Parque Metropolitano</v>
          </cell>
        </row>
        <row r="170">
          <cell r="C170" t="str">
            <v>Serviu I Región Tarapacá</v>
          </cell>
        </row>
        <row r="171">
          <cell r="C171" t="str">
            <v>Serviu II Región Antofagasta</v>
          </cell>
        </row>
        <row r="172">
          <cell r="C172" t="str">
            <v>Serviu III Región Atacama</v>
          </cell>
        </row>
        <row r="173">
          <cell r="C173" t="str">
            <v>Serviu IV Región Coquimbo</v>
          </cell>
        </row>
        <row r="174">
          <cell r="C174" t="str">
            <v>Serviu V Región Valparaíso</v>
          </cell>
        </row>
        <row r="175">
          <cell r="C175" t="str">
            <v>Serviu VI Región Bernardo O'Higgins</v>
          </cell>
        </row>
        <row r="176">
          <cell r="C176" t="str">
            <v>Serviu VII Región Maule</v>
          </cell>
        </row>
        <row r="177">
          <cell r="C177" t="str">
            <v>Serviu VIII Región Bío Bío</v>
          </cell>
        </row>
        <row r="178">
          <cell r="C178" t="str">
            <v>Serviu IX Región Araucanía</v>
          </cell>
        </row>
        <row r="179">
          <cell r="C179" t="str">
            <v>Serviu X Región Los Lagos</v>
          </cell>
        </row>
        <row r="180">
          <cell r="C180" t="str">
            <v>Serviu XI Región Aysén</v>
          </cell>
        </row>
        <row r="181">
          <cell r="C181" t="str">
            <v>Serviu XII Región Magallanes y Antártica</v>
          </cell>
        </row>
        <row r="182">
          <cell r="C182" t="str">
            <v>Serviu Región Metropolitana</v>
          </cell>
        </row>
        <row r="183">
          <cell r="C183" t="str">
            <v>Serviu XIV Región de Los Ríos</v>
          </cell>
        </row>
        <row r="184">
          <cell r="C184" t="str">
            <v>Serviu XV Región Arica y Parinacota</v>
          </cell>
        </row>
        <row r="185">
          <cell r="C185" t="str">
            <v>Subpartida Servius</v>
          </cell>
        </row>
        <row r="186">
          <cell r="C186" t="str">
            <v>Secretaría y Administración General de Transportes</v>
          </cell>
        </row>
        <row r="187">
          <cell r="C187" t="str">
            <v>Subsecretaría de Telecomunicaciones</v>
          </cell>
        </row>
        <row r="188">
          <cell r="C188" t="str">
            <v>Junta de Aeronáutica Civil</v>
          </cell>
        </row>
        <row r="189">
          <cell r="C189" t="str">
            <v>Secretaría General de Gobierno</v>
          </cell>
        </row>
        <row r="190">
          <cell r="C190" t="str">
            <v>Consejo Nacional de Televisión</v>
          </cell>
        </row>
        <row r="191">
          <cell r="C191" t="str">
            <v>Instituto Nacional de Deportes</v>
          </cell>
        </row>
        <row r="192">
          <cell r="C192" t="str">
            <v>Subsecretaría de Servicios Sociales</v>
          </cell>
        </row>
        <row r="193">
          <cell r="C193" t="str">
            <v>Fondo de Solidaridad e Inversión Social</v>
          </cell>
        </row>
        <row r="194">
          <cell r="C194" t="str">
            <v>Servicio Nacional de la Mujer</v>
          </cell>
        </row>
        <row r="195">
          <cell r="C195" t="str">
            <v>Instituto Nacional de la Juventud</v>
          </cell>
        </row>
        <row r="196">
          <cell r="C196" t="str">
            <v>Corporación Nacional de Desarrollo Indígena</v>
          </cell>
        </row>
        <row r="197">
          <cell r="C197" t="str">
            <v>Servicio Nacional de la Discapacidad</v>
          </cell>
        </row>
        <row r="198">
          <cell r="C198" t="str">
            <v>Servicio Nacional del Adulto Mayor</v>
          </cell>
        </row>
        <row r="199">
          <cell r="C199" t="str">
            <v>Subsecretaría de Evaluación Social</v>
          </cell>
        </row>
        <row r="200">
          <cell r="C200" t="str">
            <v>Secretaría General de la Presidencia de la República</v>
          </cell>
        </row>
        <row r="201">
          <cell r="C201" t="str">
            <v>Ministerio Publico</v>
          </cell>
        </row>
        <row r="202">
          <cell r="C202" t="str">
            <v>Subsecretaría de Energía</v>
          </cell>
        </row>
        <row r="203">
          <cell r="C203" t="str">
            <v>Comisión Nacional de Energía</v>
          </cell>
        </row>
        <row r="204">
          <cell r="C204" t="str">
            <v>Comisión Chilena de Energía Nuclear</v>
          </cell>
        </row>
        <row r="205">
          <cell r="C205" t="str">
            <v>Superintendencia de Electricidad y Combustibles</v>
          </cell>
        </row>
        <row r="206">
          <cell r="C206" t="str">
            <v>Subsecretaría de Medio Ambiente</v>
          </cell>
        </row>
        <row r="207">
          <cell r="C207" t="str">
            <v>Servicio de Evaluación Ambiental</v>
          </cell>
        </row>
        <row r="208">
          <cell r="C208" t="str">
            <v>Superintendencia del Medio Ambiente</v>
          </cell>
        </row>
        <row r="209">
          <cell r="C209" t="str">
            <v>Fisco</v>
          </cell>
        </row>
        <row r="210">
          <cell r="C210" t="str">
            <v>Instituto Nacional de Derechos Humanos</v>
          </cell>
        </row>
        <row r="211">
          <cell r="C211" t="str">
            <v>Tribunal Constitucional</v>
          </cell>
        </row>
        <row r="212">
          <cell r="C212" t="str">
            <v>Tribunal de Defensa de la Libre Competencia</v>
          </cell>
        </row>
        <row r="213">
          <cell r="C213" t="str">
            <v>Consejo para la Transparencia</v>
          </cell>
        </row>
        <row r="227">
          <cell r="A227" t="str">
            <v>CREAR</v>
          </cell>
        </row>
        <row r="228">
          <cell r="A228" t="str">
            <v>ACTUALIZAR</v>
          </cell>
        </row>
        <row r="229">
          <cell r="A229" t="str">
            <v>ELIMINAR</v>
          </cell>
        </row>
        <row r="234">
          <cell r="A234" t="str">
            <v>SI</v>
          </cell>
        </row>
        <row r="235">
          <cell r="A235" t="str">
            <v>NO</v>
          </cell>
        </row>
        <row r="239">
          <cell r="A239" t="str">
            <v>AUX.BANCARIO</v>
          </cell>
          <cell r="B239" t="str">
            <v>SG_AUXB</v>
          </cell>
        </row>
        <row r="240">
          <cell r="A240" t="str">
            <v>AUX.FINANCIERO</v>
          </cell>
          <cell r="B240" t="str">
            <v>SG_AUXF</v>
          </cell>
        </row>
        <row r="241">
          <cell r="A241" t="str">
            <v>AUX.FIN.PAGO</v>
          </cell>
          <cell r="B241" t="str">
            <v>SG_AUXY</v>
          </cell>
        </row>
        <row r="242">
          <cell r="A242" t="str">
            <v>AUX.PROYECTOS</v>
          </cell>
          <cell r="B242" t="str">
            <v>SG_AUXZ</v>
          </cell>
        </row>
        <row r="243">
          <cell r="A243" t="str">
            <v>AUX.BANCARIO VARIABLE</v>
          </cell>
          <cell r="B243" t="str">
            <v>SG_AUX…</v>
          </cell>
        </row>
        <row r="244">
          <cell r="A244" t="str">
            <v>AUX.FINANCIERO VARIABLE</v>
          </cell>
          <cell r="B244" t="str">
            <v>SG_AUX…</v>
          </cell>
        </row>
        <row r="245">
          <cell r="A245" t="str">
            <v>AUX. FIN.PAGO VARIABLE</v>
          </cell>
          <cell r="B245" t="str">
            <v>SG_AUX…</v>
          </cell>
        </row>
        <row r="246">
          <cell r="A246" t="str">
            <v>AUX.PROYECTOS VARIABLE</v>
          </cell>
          <cell r="B246" t="str">
            <v>SG_AUX…</v>
          </cell>
        </row>
        <row r="277">
          <cell r="A277" t="str">
            <v>INGRESO</v>
          </cell>
        </row>
        <row r="278">
          <cell r="A278" t="str">
            <v>GASTO</v>
          </cell>
        </row>
        <row r="283">
          <cell r="A283" t="str">
            <v>SG_AUXA</v>
          </cell>
        </row>
        <row r="284">
          <cell r="A284" t="str">
            <v>SG_AUXC</v>
          </cell>
        </row>
        <row r="285">
          <cell r="A285" t="str">
            <v>SG_AUXD</v>
          </cell>
        </row>
        <row r="291">
          <cell r="A291" t="str">
            <v>SG_AUXH</v>
          </cell>
        </row>
        <row r="292">
          <cell r="A292" t="str">
            <v>SG_AUXI</v>
          </cell>
        </row>
        <row r="293">
          <cell r="A293" t="str">
            <v>SG_AUXJ</v>
          </cell>
        </row>
        <row r="294">
          <cell r="A294" t="str">
            <v>SG_AUXK</v>
          </cell>
        </row>
        <row r="295">
          <cell r="A295" t="str">
            <v>SG_AUXL</v>
          </cell>
        </row>
        <row r="296">
          <cell r="A296" t="str">
            <v>SG_AUXM</v>
          </cell>
        </row>
        <row r="297">
          <cell r="A297" t="str">
            <v>SG_AUXN</v>
          </cell>
        </row>
        <row r="303">
          <cell r="A303" t="str">
            <v>SG_AUXQ</v>
          </cell>
        </row>
        <row r="304">
          <cell r="A304" t="str">
            <v>SG_AUXR</v>
          </cell>
        </row>
        <row r="305">
          <cell r="A305" t="str">
            <v>SG_AUXT</v>
          </cell>
        </row>
        <row r="306">
          <cell r="A306" t="str">
            <v>SG_AUXU</v>
          </cell>
        </row>
        <row r="307">
          <cell r="A307" t="str">
            <v>SG_AUXV</v>
          </cell>
        </row>
        <row r="308">
          <cell r="A308" t="str">
            <v>SG_AUXW</v>
          </cell>
        </row>
        <row r="309">
          <cell r="A309" t="str">
            <v>SG_AUXX</v>
          </cell>
        </row>
        <row r="313">
          <cell r="A313" t="str">
            <v>NUMERICO</v>
          </cell>
        </row>
        <row r="314">
          <cell r="A314" t="str">
            <v>ALFANUMERICO</v>
          </cell>
        </row>
        <row r="315">
          <cell r="A315" t="str">
            <v>LISTA DE SELECCIÓN</v>
          </cell>
        </row>
        <row r="316">
          <cell r="A316" t="str">
            <v>CATÁLOGO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P65265"/>
  <sheetViews>
    <sheetView showGridLines="0" tabSelected="1" zoomScalePageLayoutView="0" workbookViewId="0" topLeftCell="A1">
      <selection activeCell="P4" sqref="P4"/>
    </sheetView>
  </sheetViews>
  <sheetFormatPr defaultColWidth="11.421875" defaultRowHeight="15"/>
  <cols>
    <col min="1" max="1" width="5.140625" style="10" customWidth="1"/>
    <col min="2" max="2" width="3.7109375" style="10" customWidth="1"/>
    <col min="3" max="3" width="16.8515625" style="10" customWidth="1"/>
    <col min="4" max="4" width="6.421875" style="10" customWidth="1"/>
    <col min="5" max="5" width="35.140625" style="10" customWidth="1"/>
    <col min="6" max="7" width="9.7109375" style="10" customWidth="1"/>
    <col min="8" max="8" width="6.421875" style="10" customWidth="1"/>
    <col min="9" max="10" width="9.7109375" style="10" customWidth="1"/>
    <col min="11" max="11" width="6.57421875" style="10" customWidth="1"/>
    <col min="12" max="13" width="9.7109375" style="10" customWidth="1"/>
    <col min="14" max="14" width="4.00390625" style="10" customWidth="1"/>
    <col min="15" max="250" width="11.421875" style="10" customWidth="1"/>
    <col min="251" max="251" width="6.421875" style="42" customWidth="1"/>
    <col min="252" max="252" width="19.28125" style="42" customWidth="1"/>
    <col min="253" max="255" width="11.421875" style="42" customWidth="1"/>
    <col min="256" max="16384" width="11.421875" style="10" customWidth="1"/>
  </cols>
  <sheetData>
    <row r="2" spans="3:13" ht="19.5" customHeight="1">
      <c r="C2" s="43" t="s">
        <v>386</v>
      </c>
      <c r="D2" s="114" t="s">
        <v>1254</v>
      </c>
      <c r="E2" s="114"/>
      <c r="F2" s="114"/>
      <c r="G2" s="114"/>
      <c r="H2" s="114"/>
      <c r="I2" s="114"/>
      <c r="J2" s="114"/>
      <c r="K2" s="114"/>
      <c r="L2" s="114"/>
      <c r="M2" s="114"/>
    </row>
    <row r="3" spans="3:13" ht="15.75">
      <c r="C3" s="16" t="s">
        <v>416</v>
      </c>
      <c r="D3" s="8" t="e">
        <f>VLOOKUP(D2,E$65002:F$65264,2,FALSE)</f>
        <v>#N/A</v>
      </c>
      <c r="E3" s="8"/>
      <c r="F3" s="8"/>
      <c r="G3" s="8"/>
      <c r="H3" s="8"/>
      <c r="I3" s="8"/>
      <c r="J3" s="8"/>
      <c r="K3" s="8"/>
      <c r="L3" s="8"/>
      <c r="M3" s="8"/>
    </row>
    <row r="4" spans="3:13" ht="15.75">
      <c r="C4" s="16" t="s">
        <v>415</v>
      </c>
      <c r="D4" s="8" t="s">
        <v>417</v>
      </c>
      <c r="E4" s="8"/>
      <c r="F4" s="8"/>
      <c r="G4" s="8"/>
      <c r="H4" s="8"/>
      <c r="I4" s="8"/>
      <c r="J4" s="8"/>
      <c r="K4" s="8"/>
      <c r="L4" s="8"/>
      <c r="M4" s="8"/>
    </row>
    <row r="6" spans="2:15" ht="26.25">
      <c r="B6" s="118" t="s">
        <v>361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7"/>
    </row>
    <row r="7" spans="2:15" ht="1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</row>
    <row r="8" spans="2:15" ht="23.25">
      <c r="B8" s="121" t="s">
        <v>362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22"/>
    </row>
    <row r="9" spans="2:15" ht="15.75" thickBo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1"/>
    </row>
    <row r="10" spans="2:15" ht="19.5" thickBot="1">
      <c r="B10" s="23"/>
      <c r="C10" s="124" t="s">
        <v>363</v>
      </c>
      <c r="D10" s="103"/>
      <c r="E10" s="24"/>
      <c r="F10" s="103" t="s">
        <v>515</v>
      </c>
      <c r="G10" s="103"/>
      <c r="H10" s="24"/>
      <c r="I10" s="103" t="s">
        <v>364</v>
      </c>
      <c r="J10" s="103"/>
      <c r="K10" s="24"/>
      <c r="L10" s="103" t="s">
        <v>413</v>
      </c>
      <c r="M10" s="104"/>
      <c r="N10" s="25"/>
      <c r="O10" s="26"/>
    </row>
    <row r="11" spans="2:15" ht="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</row>
    <row r="12" spans="2:15" ht="15">
      <c r="B12" s="27"/>
      <c r="C12" s="105" t="s">
        <v>365</v>
      </c>
      <c r="D12" s="105"/>
      <c r="E12" s="28"/>
      <c r="F12" s="105" t="s">
        <v>514</v>
      </c>
      <c r="G12" s="105"/>
      <c r="H12" s="28"/>
      <c r="I12" s="105" t="s">
        <v>366</v>
      </c>
      <c r="J12" s="105"/>
      <c r="K12" s="28"/>
      <c r="L12" s="105" t="s">
        <v>441</v>
      </c>
      <c r="M12" s="105"/>
      <c r="N12" s="29"/>
      <c r="O12" s="30"/>
    </row>
    <row r="13" spans="2:15" ht="15">
      <c r="B13" s="27"/>
      <c r="C13" s="105"/>
      <c r="D13" s="105"/>
      <c r="E13" s="28"/>
      <c r="F13" s="105"/>
      <c r="G13" s="105"/>
      <c r="H13" s="28"/>
      <c r="I13" s="105"/>
      <c r="J13" s="105"/>
      <c r="K13" s="28"/>
      <c r="L13" s="105"/>
      <c r="M13" s="105"/>
      <c r="N13" s="29"/>
      <c r="O13" s="30"/>
    </row>
    <row r="14" spans="2:15" ht="1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30"/>
    </row>
    <row r="15" spans="2:15" ht="15">
      <c r="B15" s="27"/>
      <c r="C15" s="105" t="s">
        <v>367</v>
      </c>
      <c r="D15" s="105"/>
      <c r="E15" s="28"/>
      <c r="F15" s="105" t="s">
        <v>368</v>
      </c>
      <c r="G15" s="105"/>
      <c r="H15" s="28"/>
      <c r="I15" s="28"/>
      <c r="J15" s="28"/>
      <c r="K15" s="28"/>
      <c r="L15" s="28"/>
      <c r="M15" s="28"/>
      <c r="N15" s="29"/>
      <c r="O15" s="30"/>
    </row>
    <row r="16" spans="2:15" ht="15">
      <c r="B16" s="27"/>
      <c r="C16" s="105"/>
      <c r="D16" s="105"/>
      <c r="E16" s="28"/>
      <c r="F16" s="105"/>
      <c r="G16" s="105"/>
      <c r="H16" s="28"/>
      <c r="I16" s="28"/>
      <c r="J16" s="28"/>
      <c r="K16" s="28"/>
      <c r="L16" s="28"/>
      <c r="M16" s="28"/>
      <c r="N16" s="29"/>
      <c r="O16" s="30"/>
    </row>
    <row r="17" spans="2:15" ht="1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30"/>
    </row>
    <row r="18" spans="2:15" ht="15" customHeight="1">
      <c r="B18" s="27"/>
      <c r="C18" s="105" t="s">
        <v>410</v>
      </c>
      <c r="D18" s="105"/>
      <c r="E18" s="28"/>
      <c r="F18" s="105" t="s">
        <v>369</v>
      </c>
      <c r="G18" s="105"/>
      <c r="H18" s="28"/>
      <c r="I18" s="28"/>
      <c r="J18" s="28"/>
      <c r="K18" s="28"/>
      <c r="L18" s="28"/>
      <c r="M18" s="28"/>
      <c r="N18" s="29"/>
      <c r="O18" s="30"/>
    </row>
    <row r="19" spans="2:15" ht="15">
      <c r="B19" s="27"/>
      <c r="C19" s="105"/>
      <c r="D19" s="105"/>
      <c r="E19" s="28"/>
      <c r="F19" s="105"/>
      <c r="G19" s="105"/>
      <c r="H19" s="28"/>
      <c r="I19" s="28"/>
      <c r="J19" s="28"/>
      <c r="K19" s="28"/>
      <c r="L19" s="28"/>
      <c r="M19" s="28"/>
      <c r="N19" s="29"/>
      <c r="O19" s="30"/>
    </row>
    <row r="20" spans="2:15" ht="1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0"/>
    </row>
    <row r="21" spans="2:15" ht="1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0"/>
    </row>
    <row r="22" spans="2:15" ht="15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21"/>
    </row>
    <row r="23" spans="2:15" ht="1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21"/>
    </row>
    <row r="24" spans="2:16" ht="26.25">
      <c r="B24" s="115" t="s">
        <v>370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7"/>
      <c r="O24" s="21"/>
      <c r="P24" s="10" t="s">
        <v>522</v>
      </c>
    </row>
    <row r="25" spans="2:15" ht="1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21"/>
    </row>
    <row r="26" spans="2:15" ht="46.5" customHeight="1">
      <c r="B26" s="34"/>
      <c r="C26" s="106" t="s">
        <v>516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35"/>
      <c r="O26" s="36"/>
    </row>
    <row r="27" spans="2:15" ht="15">
      <c r="B27" s="109"/>
      <c r="C27" s="110"/>
      <c r="D27" s="110"/>
      <c r="E27" s="110"/>
      <c r="F27" s="110"/>
      <c r="G27" s="110"/>
      <c r="H27" s="110"/>
      <c r="I27" s="110"/>
      <c r="J27" s="110"/>
      <c r="K27" s="37"/>
      <c r="L27" s="37"/>
      <c r="M27" s="37"/>
      <c r="N27" s="38"/>
      <c r="O27" s="30"/>
    </row>
    <row r="28" spans="2:15" ht="15">
      <c r="B28" s="39"/>
      <c r="C28" s="39"/>
      <c r="D28" s="39"/>
      <c r="E28" s="39"/>
      <c r="F28" s="39"/>
      <c r="G28" s="39"/>
      <c r="H28" s="39"/>
      <c r="I28" s="39"/>
      <c r="J28" s="39"/>
      <c r="K28" s="30"/>
      <c r="L28" s="30"/>
      <c r="M28" s="30"/>
      <c r="N28" s="30"/>
      <c r="O28" s="30"/>
    </row>
    <row r="64999" ht="15" hidden="1"/>
    <row r="65000" spans="3:9" ht="15" hidden="1">
      <c r="C65000" s="42"/>
      <c r="D65000" s="42" t="s">
        <v>0</v>
      </c>
      <c r="E65000" s="42" t="s">
        <v>1</v>
      </c>
      <c r="F65000" s="42" t="s">
        <v>444</v>
      </c>
      <c r="G65000" s="42" t="s">
        <v>430</v>
      </c>
      <c r="H65000" s="42"/>
      <c r="I65000" s="42"/>
    </row>
    <row r="65001" spans="3:9" ht="15" hidden="1">
      <c r="C65001" s="42"/>
      <c r="D65001" s="42"/>
      <c r="E65001" s="42" t="s">
        <v>1254</v>
      </c>
      <c r="F65001" s="42"/>
      <c r="G65001" s="42"/>
      <c r="H65001" s="42"/>
      <c r="I65001" s="42"/>
    </row>
    <row r="65002" spans="3:9" ht="15" hidden="1">
      <c r="C65002" s="42"/>
      <c r="D65002" s="42" t="s">
        <v>3</v>
      </c>
      <c r="E65002" s="83" t="s">
        <v>12</v>
      </c>
      <c r="F65002" s="93" t="s">
        <v>13</v>
      </c>
      <c r="G65002" t="s">
        <v>1422</v>
      </c>
      <c r="H65002" s="42"/>
      <c r="I65002" s="42"/>
    </row>
    <row r="65003" spans="3:9" ht="15" hidden="1">
      <c r="C65003" s="42"/>
      <c r="D65003" s="42" t="s">
        <v>3</v>
      </c>
      <c r="E65003" s="83" t="s">
        <v>119</v>
      </c>
      <c r="F65003" s="93" t="s">
        <v>121</v>
      </c>
      <c r="G65003" t="s">
        <v>1423</v>
      </c>
      <c r="H65003" s="42"/>
      <c r="I65003" s="42"/>
    </row>
    <row r="65004" spans="3:9" ht="15" hidden="1">
      <c r="C65004" s="42"/>
      <c r="D65004" s="42" t="s">
        <v>3</v>
      </c>
      <c r="E65004" s="83" t="s">
        <v>74</v>
      </c>
      <c r="F65004" s="93" t="s">
        <v>76</v>
      </c>
      <c r="G65004" t="s">
        <v>1423</v>
      </c>
      <c r="H65004" s="42"/>
      <c r="I65004" s="42"/>
    </row>
    <row r="65005" spans="3:9" ht="15" hidden="1">
      <c r="C65005" s="42"/>
      <c r="D65005" s="42" t="s">
        <v>3</v>
      </c>
      <c r="E65005" s="83" t="s">
        <v>20</v>
      </c>
      <c r="F65005" s="93" t="s">
        <v>21</v>
      </c>
      <c r="G65005" t="s">
        <v>1423</v>
      </c>
      <c r="H65005" s="42"/>
      <c r="I65005" s="42"/>
    </row>
    <row r="65006" spans="3:9" ht="15" hidden="1">
      <c r="C65006" s="42"/>
      <c r="D65006" s="42" t="s">
        <v>3</v>
      </c>
      <c r="E65006" s="83" t="s">
        <v>1276</v>
      </c>
      <c r="F65006" s="93" t="s">
        <v>1384</v>
      </c>
      <c r="G65006" t="s">
        <v>1422</v>
      </c>
      <c r="H65006" s="42"/>
      <c r="I65006" s="42"/>
    </row>
    <row r="65007" spans="3:9" ht="15" hidden="1">
      <c r="C65007" s="42"/>
      <c r="D65007" s="42" t="s">
        <v>3</v>
      </c>
      <c r="E65007" s="83" t="s">
        <v>145</v>
      </c>
      <c r="F65007" s="93" t="s">
        <v>153</v>
      </c>
      <c r="G65007" t="s">
        <v>1422</v>
      </c>
      <c r="H65007" s="42"/>
      <c r="I65007" s="42"/>
    </row>
    <row r="65008" spans="3:9" ht="15" hidden="1">
      <c r="C65008" s="42"/>
      <c r="D65008" s="42" t="s">
        <v>3</v>
      </c>
      <c r="E65008" s="84" t="s">
        <v>8</v>
      </c>
      <c r="F65008" s="93" t="s">
        <v>9</v>
      </c>
      <c r="G65008" t="s">
        <v>1422</v>
      </c>
      <c r="H65008" s="42"/>
      <c r="I65008" s="42"/>
    </row>
    <row r="65009" spans="3:9" ht="15" hidden="1">
      <c r="C65009" s="42"/>
      <c r="D65009" s="42" t="s">
        <v>3</v>
      </c>
      <c r="E65009" s="83" t="s">
        <v>204</v>
      </c>
      <c r="F65009" s="93" t="s">
        <v>214</v>
      </c>
      <c r="G65009" t="s">
        <v>1423</v>
      </c>
      <c r="H65009" s="42"/>
      <c r="I65009" s="42"/>
    </row>
    <row r="65010" spans="3:9" ht="15" hidden="1">
      <c r="C65010" s="42"/>
      <c r="D65010" s="42" t="s">
        <v>3</v>
      </c>
      <c r="E65010" s="84" t="s">
        <v>1277</v>
      </c>
      <c r="F65010" s="93" t="s">
        <v>7</v>
      </c>
      <c r="G65010" t="s">
        <v>1422</v>
      </c>
      <c r="H65010" s="42"/>
      <c r="I65010" s="42"/>
    </row>
    <row r="65011" spans="3:9" ht="15" hidden="1">
      <c r="C65011" s="42"/>
      <c r="D65011" s="42" t="s">
        <v>3</v>
      </c>
      <c r="E65011" s="83" t="s">
        <v>27</v>
      </c>
      <c r="F65011" s="93" t="s">
        <v>28</v>
      </c>
      <c r="G65011" t="s">
        <v>1424</v>
      </c>
      <c r="H65011" s="42"/>
      <c r="I65011" s="42"/>
    </row>
    <row r="65012" spans="3:9" ht="15" hidden="1">
      <c r="C65012" s="42"/>
      <c r="D65012" s="42" t="s">
        <v>3</v>
      </c>
      <c r="E65012" s="91" t="s">
        <v>63</v>
      </c>
      <c r="F65012" s="95" t="s">
        <v>442</v>
      </c>
      <c r="G65012" t="s">
        <v>1423</v>
      </c>
      <c r="H65012" s="42"/>
      <c r="I65012" s="42"/>
    </row>
    <row r="65013" spans="3:9" ht="15" hidden="1">
      <c r="C65013" s="42"/>
      <c r="D65013" s="42" t="s">
        <v>3</v>
      </c>
      <c r="E65013" s="84" t="s">
        <v>1278</v>
      </c>
      <c r="F65013" s="93" t="s">
        <v>219</v>
      </c>
      <c r="G65013" t="s">
        <v>1422</v>
      </c>
      <c r="H65013" s="42"/>
      <c r="I65013" s="42"/>
    </row>
    <row r="65014" spans="3:9" ht="15" hidden="1">
      <c r="C65014" s="42"/>
      <c r="D65014" s="42" t="s">
        <v>3</v>
      </c>
      <c r="E65014" s="83" t="s">
        <v>262</v>
      </c>
      <c r="F65014" s="93" t="s">
        <v>261</v>
      </c>
      <c r="G65014" t="s">
        <v>1423</v>
      </c>
      <c r="H65014" s="42"/>
      <c r="I65014" s="42"/>
    </row>
    <row r="65015" spans="3:9" ht="15" hidden="1">
      <c r="C65015" s="42"/>
      <c r="D65015" s="42" t="s">
        <v>3</v>
      </c>
      <c r="E65015" s="83" t="s">
        <v>1279</v>
      </c>
      <c r="F65015" s="93" t="s">
        <v>263</v>
      </c>
      <c r="G65015" t="s">
        <v>1423</v>
      </c>
      <c r="H65015" s="42"/>
      <c r="I65015" s="42"/>
    </row>
    <row r="65016" spans="3:9" ht="15" hidden="1">
      <c r="C65016" s="42"/>
      <c r="D65016" s="42" t="s">
        <v>3</v>
      </c>
      <c r="E65016" s="83" t="s">
        <v>318</v>
      </c>
      <c r="F65016" s="93" t="s">
        <v>334</v>
      </c>
      <c r="G65016" t="s">
        <v>1423</v>
      </c>
      <c r="H65016" s="42"/>
      <c r="I65016" s="42"/>
    </row>
    <row r="65017" spans="3:9" ht="15" hidden="1">
      <c r="C65017" s="42"/>
      <c r="D65017" s="42" t="s">
        <v>3</v>
      </c>
      <c r="E65017" s="83" t="s">
        <v>254</v>
      </c>
      <c r="F65017" s="93" t="s">
        <v>269</v>
      </c>
      <c r="G65017" t="s">
        <v>1423</v>
      </c>
      <c r="H65017" s="42"/>
      <c r="I65017" s="42"/>
    </row>
    <row r="65018" spans="3:9" ht="15" hidden="1">
      <c r="C65018" s="42"/>
      <c r="D65018" s="42" t="s">
        <v>3</v>
      </c>
      <c r="E65018" s="83" t="s">
        <v>316</v>
      </c>
      <c r="F65018" s="93" t="s">
        <v>333</v>
      </c>
      <c r="G65018" t="s">
        <v>1423</v>
      </c>
      <c r="H65018" s="42"/>
      <c r="I65018" s="42"/>
    </row>
    <row r="65019" spans="3:9" ht="15" hidden="1">
      <c r="C65019" s="42"/>
      <c r="D65019" s="42" t="s">
        <v>3</v>
      </c>
      <c r="E65019" s="91" t="s">
        <v>125</v>
      </c>
      <c r="F65019" s="96" t="s">
        <v>124</v>
      </c>
      <c r="G65019" t="s">
        <v>1422</v>
      </c>
      <c r="H65019" s="42"/>
      <c r="I65019" s="42"/>
    </row>
    <row r="65020" spans="3:9" ht="15" hidden="1">
      <c r="C65020" s="42"/>
      <c r="D65020" s="42" t="s">
        <v>3</v>
      </c>
      <c r="E65020" s="83" t="s">
        <v>185</v>
      </c>
      <c r="F65020" s="93" t="s">
        <v>198</v>
      </c>
      <c r="G65020" t="s">
        <v>1423</v>
      </c>
      <c r="H65020" s="42"/>
      <c r="I65020" s="42"/>
    </row>
    <row r="65021" spans="3:9" ht="15" hidden="1">
      <c r="C65021" s="42"/>
      <c r="D65021" s="42" t="s">
        <v>3</v>
      </c>
      <c r="E65021" s="83" t="s">
        <v>1280</v>
      </c>
      <c r="F65021" s="93" t="s">
        <v>115</v>
      </c>
      <c r="G65021" t="s">
        <v>1423</v>
      </c>
      <c r="H65021" s="42"/>
      <c r="I65021" s="42"/>
    </row>
    <row r="65022" spans="3:9" ht="15" hidden="1">
      <c r="C65022" s="42"/>
      <c r="D65022" s="42" t="s">
        <v>3</v>
      </c>
      <c r="E65022" s="83" t="s">
        <v>1281</v>
      </c>
      <c r="F65022" s="93" t="s">
        <v>91</v>
      </c>
      <c r="G65022" t="s">
        <v>1423</v>
      </c>
      <c r="H65022" s="42"/>
      <c r="I65022" s="42"/>
    </row>
    <row r="65023" spans="3:9" ht="15" hidden="1">
      <c r="C65023" s="42"/>
      <c r="D65023" s="42" t="s">
        <v>3</v>
      </c>
      <c r="E65023" s="84" t="s">
        <v>1282</v>
      </c>
      <c r="F65023" s="93" t="s">
        <v>1258</v>
      </c>
      <c r="G65023" t="s">
        <v>1422</v>
      </c>
      <c r="H65023" s="42"/>
      <c r="I65023" s="42"/>
    </row>
    <row r="65024" spans="3:9" ht="15" hidden="1">
      <c r="C65024" s="42"/>
      <c r="D65024" s="42" t="s">
        <v>3</v>
      </c>
      <c r="E65024" s="83" t="s">
        <v>1259</v>
      </c>
      <c r="F65024" s="93" t="s">
        <v>1260</v>
      </c>
      <c r="G65024" t="s">
        <v>1423</v>
      </c>
      <c r="H65024" s="42"/>
      <c r="I65024" s="42"/>
    </row>
    <row r="65025" spans="3:9" ht="15" hidden="1">
      <c r="C65025" s="42"/>
      <c r="D65025" s="42" t="s">
        <v>3</v>
      </c>
      <c r="E65025" s="83" t="s">
        <v>1261</v>
      </c>
      <c r="F65025" s="93" t="s">
        <v>1262</v>
      </c>
      <c r="G65025" t="s">
        <v>1423</v>
      </c>
      <c r="H65025" s="42"/>
      <c r="I65025" s="42"/>
    </row>
    <row r="65026" spans="3:9" ht="15" hidden="1">
      <c r="C65026" s="42"/>
      <c r="D65026" s="42" t="s">
        <v>3</v>
      </c>
      <c r="E65026" s="83" t="s">
        <v>1264</v>
      </c>
      <c r="F65026" s="93" t="s">
        <v>1265</v>
      </c>
      <c r="G65026" t="s">
        <v>1423</v>
      </c>
      <c r="H65026" s="42"/>
      <c r="I65026" s="42"/>
    </row>
    <row r="65027" spans="3:9" ht="15" hidden="1">
      <c r="C65027" s="42"/>
      <c r="D65027" s="42" t="s">
        <v>3</v>
      </c>
      <c r="E65027" s="84" t="s">
        <v>1256</v>
      </c>
      <c r="F65027" s="93" t="s">
        <v>1257</v>
      </c>
      <c r="G65027" t="s">
        <v>1422</v>
      </c>
      <c r="H65027" s="42"/>
      <c r="I65027" s="42"/>
    </row>
    <row r="65028" spans="3:9" ht="15" hidden="1">
      <c r="C65028" s="42"/>
      <c r="D65028" s="42" t="s">
        <v>3</v>
      </c>
      <c r="E65028" s="83" t="s">
        <v>1283</v>
      </c>
      <c r="F65028" s="93" t="s">
        <v>1263</v>
      </c>
      <c r="G65028" t="s">
        <v>1423</v>
      </c>
      <c r="H65028" s="42"/>
      <c r="I65028" s="42"/>
    </row>
    <row r="65029" spans="3:9" ht="15" hidden="1">
      <c r="C65029" s="42"/>
      <c r="D65029" s="42" t="s">
        <v>3</v>
      </c>
      <c r="E65029" s="83" t="s">
        <v>1284</v>
      </c>
      <c r="F65029" s="93" t="s">
        <v>1266</v>
      </c>
      <c r="G65029" t="s">
        <v>1423</v>
      </c>
      <c r="H65029" s="42"/>
      <c r="I65029" s="42"/>
    </row>
    <row r="65030" spans="3:9" ht="15" hidden="1">
      <c r="C65030" s="42"/>
      <c r="D65030" s="42" t="s">
        <v>3</v>
      </c>
      <c r="E65030" s="84" t="s">
        <v>1285</v>
      </c>
      <c r="F65030" s="93" t="s">
        <v>1255</v>
      </c>
      <c r="G65030" t="s">
        <v>1422</v>
      </c>
      <c r="H65030" s="42"/>
      <c r="I65030" s="42"/>
    </row>
    <row r="65031" spans="3:9" ht="15" hidden="1">
      <c r="C65031" s="42"/>
      <c r="D65031" s="42" t="s">
        <v>3</v>
      </c>
      <c r="E65031" s="84" t="s">
        <v>1286</v>
      </c>
      <c r="F65031" s="93" t="s">
        <v>1267</v>
      </c>
      <c r="G65031" t="s">
        <v>1422</v>
      </c>
      <c r="H65031" s="42"/>
      <c r="I65031" s="42"/>
    </row>
    <row r="65032" spans="3:9" ht="15" hidden="1">
      <c r="C65032" s="42"/>
      <c r="D65032" s="42" t="s">
        <v>3</v>
      </c>
      <c r="E65032" s="83" t="s">
        <v>1268</v>
      </c>
      <c r="F65032" s="93" t="s">
        <v>1269</v>
      </c>
      <c r="G65032" t="s">
        <v>1423</v>
      </c>
      <c r="H65032" s="42"/>
      <c r="I65032" s="42"/>
    </row>
    <row r="65033" spans="3:9" ht="15" hidden="1">
      <c r="C65033" s="42"/>
      <c r="D65033" s="42" t="s">
        <v>3</v>
      </c>
      <c r="E65033" s="83" t="s">
        <v>183</v>
      </c>
      <c r="F65033" s="93" t="s">
        <v>196</v>
      </c>
      <c r="G65033" t="s">
        <v>1423</v>
      </c>
      <c r="H65033" s="42"/>
      <c r="I65033" s="42"/>
    </row>
    <row r="65034" spans="3:9" ht="15" hidden="1">
      <c r="C65034" s="42"/>
      <c r="D65034" s="42" t="s">
        <v>3</v>
      </c>
      <c r="E65034" s="91" t="s">
        <v>176</v>
      </c>
      <c r="F65034" s="96" t="s">
        <v>175</v>
      </c>
      <c r="G65034" t="s">
        <v>1423</v>
      </c>
      <c r="H65034" s="42"/>
      <c r="I65034" s="42"/>
    </row>
    <row r="65035" spans="3:9" ht="15" hidden="1">
      <c r="C65035" s="42"/>
      <c r="D65035" s="42" t="s">
        <v>3</v>
      </c>
      <c r="E65035" s="83" t="s">
        <v>139</v>
      </c>
      <c r="F65035" s="93" t="s">
        <v>148</v>
      </c>
      <c r="G65035" t="s">
        <v>1423</v>
      </c>
      <c r="H65035" s="42"/>
      <c r="I65035" s="42"/>
    </row>
    <row r="65036" spans="3:9" ht="15" hidden="1">
      <c r="C65036" s="42"/>
      <c r="D65036" s="42" t="s">
        <v>3</v>
      </c>
      <c r="E65036" s="83" t="s">
        <v>106</v>
      </c>
      <c r="F65036" s="93" t="s">
        <v>105</v>
      </c>
      <c r="G65036" t="s">
        <v>1423</v>
      </c>
      <c r="H65036" s="42"/>
      <c r="I65036" s="42"/>
    </row>
    <row r="65037" spans="3:9" ht="15" hidden="1">
      <c r="C65037" s="42"/>
      <c r="D65037" s="42" t="s">
        <v>3</v>
      </c>
      <c r="E65037" s="83" t="s">
        <v>1287</v>
      </c>
      <c r="F65037" s="93" t="s">
        <v>1270</v>
      </c>
      <c r="G65037" t="s">
        <v>1423</v>
      </c>
      <c r="H65037" s="42"/>
      <c r="I65037" s="42"/>
    </row>
    <row r="65038" spans="3:9" ht="15" hidden="1">
      <c r="C65038" s="42"/>
      <c r="D65038" s="42" t="s">
        <v>3</v>
      </c>
      <c r="E65038" s="83" t="s">
        <v>1271</v>
      </c>
      <c r="F65038" s="93" t="s">
        <v>1272</v>
      </c>
      <c r="G65038" t="s">
        <v>1423</v>
      </c>
      <c r="H65038" s="42"/>
      <c r="I65038" s="42"/>
    </row>
    <row r="65039" spans="3:9" ht="15" hidden="1">
      <c r="C65039" s="42"/>
      <c r="D65039" s="42" t="s">
        <v>3</v>
      </c>
      <c r="E65039" s="83" t="s">
        <v>1273</v>
      </c>
      <c r="F65039" s="93" t="s">
        <v>1274</v>
      </c>
      <c r="G65039" t="s">
        <v>1423</v>
      </c>
      <c r="H65039" s="42"/>
      <c r="I65039" s="42"/>
    </row>
    <row r="65040" spans="3:9" ht="15" hidden="1">
      <c r="C65040" s="42"/>
      <c r="D65040" s="42" t="s">
        <v>3</v>
      </c>
      <c r="E65040" s="83" t="s">
        <v>206</v>
      </c>
      <c r="F65040" s="93" t="s">
        <v>215</v>
      </c>
      <c r="G65040" t="s">
        <v>1423</v>
      </c>
      <c r="H65040" s="42"/>
      <c r="I65040" s="42"/>
    </row>
    <row r="65041" spans="3:9" ht="15" hidden="1">
      <c r="C65041" s="42"/>
      <c r="D65041" s="42" t="s">
        <v>3</v>
      </c>
      <c r="E65041" s="83" t="s">
        <v>1288</v>
      </c>
      <c r="F65041" s="93" t="s">
        <v>156</v>
      </c>
      <c r="G65041" t="s">
        <v>1422</v>
      </c>
      <c r="H65041" s="42"/>
      <c r="I65041" s="42"/>
    </row>
    <row r="65042" spans="3:9" ht="15" hidden="1">
      <c r="C65042" s="42"/>
      <c r="D65042" s="42" t="s">
        <v>3</v>
      </c>
      <c r="E65042" s="83" t="s">
        <v>191</v>
      </c>
      <c r="F65042" s="93" t="s">
        <v>202</v>
      </c>
      <c r="G65042" t="s">
        <v>1423</v>
      </c>
      <c r="H65042" s="42"/>
      <c r="I65042" s="42"/>
    </row>
    <row r="65043" spans="3:9" ht="15" hidden="1">
      <c r="C65043" s="42"/>
      <c r="D65043" s="42" t="s">
        <v>3</v>
      </c>
      <c r="E65043" s="83" t="s">
        <v>1289</v>
      </c>
      <c r="F65043" s="93" t="s">
        <v>1385</v>
      </c>
      <c r="G65043" t="s">
        <v>1422</v>
      </c>
      <c r="H65043" s="42"/>
      <c r="I65043" s="42"/>
    </row>
    <row r="65044" spans="3:9" ht="15" hidden="1">
      <c r="C65044" s="42"/>
      <c r="D65044" s="42" t="s">
        <v>3</v>
      </c>
      <c r="E65044" s="91" t="s">
        <v>163</v>
      </c>
      <c r="F65044" s="96" t="s">
        <v>165</v>
      </c>
      <c r="G65044" t="s">
        <v>1422</v>
      </c>
      <c r="H65044" s="42"/>
      <c r="I65044" s="42"/>
    </row>
    <row r="65045" spans="3:9" ht="15" hidden="1">
      <c r="C65045" s="42"/>
      <c r="D65045" s="42" t="s">
        <v>3</v>
      </c>
      <c r="E65045" s="84" t="s">
        <v>1290</v>
      </c>
      <c r="F65045" s="93" t="s">
        <v>182</v>
      </c>
      <c r="G65045" t="s">
        <v>1422</v>
      </c>
      <c r="H65045" s="42"/>
      <c r="I65045" s="42"/>
    </row>
    <row r="65046" spans="3:9" ht="15" hidden="1">
      <c r="C65046" s="42"/>
      <c r="D65046" s="42" t="s">
        <v>3</v>
      </c>
      <c r="E65046" s="84" t="s">
        <v>1291</v>
      </c>
      <c r="F65046" s="93" t="s">
        <v>1386</v>
      </c>
      <c r="G65046" t="s">
        <v>1422</v>
      </c>
      <c r="H65046" s="42"/>
      <c r="I65046" s="42"/>
    </row>
    <row r="65047" spans="3:9" ht="15" hidden="1">
      <c r="C65047" s="42"/>
      <c r="D65047" s="42" t="s">
        <v>3</v>
      </c>
      <c r="E65047" s="83" t="s">
        <v>195</v>
      </c>
      <c r="F65047" s="93" t="s">
        <v>205</v>
      </c>
      <c r="G65047" t="s">
        <v>1423</v>
      </c>
      <c r="H65047" s="42"/>
      <c r="I65047" s="42"/>
    </row>
    <row r="65048" spans="3:9" ht="15" hidden="1">
      <c r="C65048" s="42"/>
      <c r="D65048" s="42" t="s">
        <v>3</v>
      </c>
      <c r="E65048" s="83" t="s">
        <v>155</v>
      </c>
      <c r="F65048" s="93" t="s">
        <v>160</v>
      </c>
      <c r="G65048" t="s">
        <v>1423</v>
      </c>
      <c r="H65048" s="42"/>
      <c r="I65048" s="42"/>
    </row>
    <row r="65049" spans="3:9" ht="15" hidden="1">
      <c r="C65049" s="42"/>
      <c r="D65049" s="42" t="s">
        <v>3</v>
      </c>
      <c r="E65049" s="84" t="s">
        <v>1292</v>
      </c>
      <c r="F65049" s="93" t="s">
        <v>180</v>
      </c>
      <c r="G65049" t="s">
        <v>1422</v>
      </c>
      <c r="H65049" s="42"/>
      <c r="I65049" s="42"/>
    </row>
    <row r="65050" spans="3:9" ht="15" hidden="1">
      <c r="C65050" s="42"/>
      <c r="D65050" s="42" t="s">
        <v>3</v>
      </c>
      <c r="E65050" s="83" t="s">
        <v>1293</v>
      </c>
      <c r="F65050" s="93" t="s">
        <v>1387</v>
      </c>
      <c r="G65050" t="s">
        <v>1423</v>
      </c>
      <c r="H65050" s="42"/>
      <c r="I65050" s="42"/>
    </row>
    <row r="65051" spans="3:9" ht="15" hidden="1">
      <c r="C65051" s="42"/>
      <c r="D65051" s="42" t="s">
        <v>3</v>
      </c>
      <c r="E65051" s="91" t="s">
        <v>69</v>
      </c>
      <c r="F65051" s="96" t="s">
        <v>72</v>
      </c>
      <c r="G65051" t="s">
        <v>1423</v>
      </c>
      <c r="H65051" s="42"/>
      <c r="I65051" s="42"/>
    </row>
    <row r="65052" spans="3:9" ht="15" hidden="1">
      <c r="C65052" s="42"/>
      <c r="D65052" s="42" t="s">
        <v>3</v>
      </c>
      <c r="E65052" s="83" t="s">
        <v>1294</v>
      </c>
      <c r="F65052" s="93" t="s">
        <v>154</v>
      </c>
      <c r="G65052" t="s">
        <v>1422</v>
      </c>
      <c r="H65052" s="42"/>
      <c r="I65052" s="42"/>
    </row>
    <row r="65053" spans="3:9" ht="15" hidden="1">
      <c r="C65053" s="42"/>
      <c r="D65053" s="42" t="s">
        <v>3</v>
      </c>
      <c r="E65053" s="83" t="s">
        <v>109</v>
      </c>
      <c r="F65053" s="93" t="s">
        <v>110</v>
      </c>
      <c r="G65053" t="s">
        <v>1423</v>
      </c>
      <c r="H65053" s="42"/>
      <c r="I65053" s="42"/>
    </row>
    <row r="65054" spans="3:9" ht="15" hidden="1">
      <c r="C65054" s="42"/>
      <c r="D65054" s="42" t="s">
        <v>3</v>
      </c>
      <c r="E65054" s="83" t="s">
        <v>1295</v>
      </c>
      <c r="F65054" s="93" t="s">
        <v>232</v>
      </c>
      <c r="G65054" t="s">
        <v>1423</v>
      </c>
      <c r="H65054" s="42"/>
      <c r="I65054" s="42"/>
    </row>
    <row r="65055" spans="3:9" ht="15" hidden="1">
      <c r="C65055" s="42"/>
      <c r="D65055" s="42" t="s">
        <v>3</v>
      </c>
      <c r="E65055" s="83" t="s">
        <v>1296</v>
      </c>
      <c r="F65055" s="93" t="s">
        <v>227</v>
      </c>
      <c r="G65055" t="s">
        <v>1423</v>
      </c>
      <c r="H65055" s="42"/>
      <c r="I65055" s="42"/>
    </row>
    <row r="65056" spans="3:9" ht="15" hidden="1">
      <c r="C65056" s="42"/>
      <c r="D65056" s="42" t="s">
        <v>3</v>
      </c>
      <c r="E65056" s="83" t="s">
        <v>1297</v>
      </c>
      <c r="F65056" s="93" t="s">
        <v>241</v>
      </c>
      <c r="G65056" t="s">
        <v>1423</v>
      </c>
      <c r="H65056" s="42"/>
      <c r="I65056" s="42"/>
    </row>
    <row r="65057" spans="3:9" ht="15" hidden="1">
      <c r="C65057" s="42"/>
      <c r="D65057" s="42" t="s">
        <v>3</v>
      </c>
      <c r="E65057" s="83" t="s">
        <v>1298</v>
      </c>
      <c r="F65057" s="93" t="s">
        <v>242</v>
      </c>
      <c r="G65057" t="s">
        <v>1423</v>
      </c>
      <c r="H65057" s="42"/>
      <c r="I65057" s="42"/>
    </row>
    <row r="65058" spans="3:9" ht="15" hidden="1">
      <c r="C65058" s="42"/>
      <c r="D65058" s="42" t="s">
        <v>3</v>
      </c>
      <c r="E65058" s="83" t="s">
        <v>1299</v>
      </c>
      <c r="F65058" s="93" t="s">
        <v>239</v>
      </c>
      <c r="G65058" t="s">
        <v>1423</v>
      </c>
      <c r="H65058" s="42"/>
      <c r="I65058" s="42"/>
    </row>
    <row r="65059" spans="3:9" ht="15" hidden="1">
      <c r="C65059" s="42"/>
      <c r="D65059" s="42" t="s">
        <v>3</v>
      </c>
      <c r="E65059" s="83" t="s">
        <v>1300</v>
      </c>
      <c r="F65059" s="93" t="s">
        <v>225</v>
      </c>
      <c r="G65059" t="s">
        <v>1423</v>
      </c>
      <c r="H65059" s="42"/>
      <c r="I65059" s="42"/>
    </row>
    <row r="65060" spans="3:9" ht="15" hidden="1">
      <c r="C65060" s="42"/>
      <c r="D65060" s="42" t="s">
        <v>3</v>
      </c>
      <c r="E65060" s="83" t="s">
        <v>1301</v>
      </c>
      <c r="F65060" s="93" t="s">
        <v>228</v>
      </c>
      <c r="G65060" t="s">
        <v>1423</v>
      </c>
      <c r="H65060" s="42"/>
      <c r="I65060" s="42"/>
    </row>
    <row r="65061" spans="3:9" ht="15" hidden="1">
      <c r="C65061" s="42"/>
      <c r="D65061" s="42" t="s">
        <v>3</v>
      </c>
      <c r="E65061" s="83" t="s">
        <v>1302</v>
      </c>
      <c r="F65061" s="93" t="s">
        <v>246</v>
      </c>
      <c r="G65061" t="s">
        <v>1423</v>
      </c>
      <c r="H65061" s="42"/>
      <c r="I65061" s="42"/>
    </row>
    <row r="65062" spans="3:9" ht="15" hidden="1">
      <c r="C65062" s="42"/>
      <c r="D65062" s="42" t="s">
        <v>3</v>
      </c>
      <c r="E65062" s="83" t="s">
        <v>1303</v>
      </c>
      <c r="F65062" s="93" t="s">
        <v>238</v>
      </c>
      <c r="G65062" t="s">
        <v>1423</v>
      </c>
      <c r="H65062" s="42"/>
      <c r="I65062" s="42"/>
    </row>
    <row r="65063" spans="3:9" ht="15" hidden="1">
      <c r="C65063" s="42"/>
      <c r="D65063" s="42" t="s">
        <v>3</v>
      </c>
      <c r="E65063" s="83" t="s">
        <v>1304</v>
      </c>
      <c r="F65063" s="93" t="s">
        <v>264</v>
      </c>
      <c r="G65063" t="s">
        <v>1423</v>
      </c>
      <c r="H65063" s="42"/>
      <c r="I65063" s="42"/>
    </row>
    <row r="65064" spans="3:9" ht="15" hidden="1">
      <c r="C65064" s="42"/>
      <c r="D65064" s="42" t="s">
        <v>3</v>
      </c>
      <c r="E65064" s="83" t="s">
        <v>1305</v>
      </c>
      <c r="F65064" s="93" t="s">
        <v>236</v>
      </c>
      <c r="G65064" t="s">
        <v>1423</v>
      </c>
      <c r="H65064" s="42"/>
      <c r="I65064" s="42"/>
    </row>
    <row r="65065" spans="3:9" ht="15" hidden="1">
      <c r="C65065" s="42"/>
      <c r="D65065" s="42" t="s">
        <v>3</v>
      </c>
      <c r="E65065" s="83" t="s">
        <v>1306</v>
      </c>
      <c r="F65065" s="93" t="s">
        <v>229</v>
      </c>
      <c r="G65065" t="s">
        <v>1423</v>
      </c>
      <c r="H65065" s="42"/>
      <c r="I65065" s="42"/>
    </row>
    <row r="65066" spans="3:9" ht="15" hidden="1">
      <c r="C65066" s="42"/>
      <c r="D65066" s="42" t="s">
        <v>3</v>
      </c>
      <c r="E65066" s="83" t="s">
        <v>1307</v>
      </c>
      <c r="F65066" s="93" t="s">
        <v>245</v>
      </c>
      <c r="G65066" t="s">
        <v>1423</v>
      </c>
      <c r="H65066" s="42"/>
      <c r="I65066" s="42"/>
    </row>
    <row r="65067" spans="3:9" ht="15" hidden="1">
      <c r="C65067" s="42"/>
      <c r="D65067" s="42" t="s">
        <v>3</v>
      </c>
      <c r="E65067" s="83" t="s">
        <v>1308</v>
      </c>
      <c r="F65067" s="93" t="s">
        <v>226</v>
      </c>
      <c r="G65067" t="s">
        <v>1423</v>
      </c>
      <c r="H65067" s="42"/>
      <c r="I65067" s="42"/>
    </row>
    <row r="65068" spans="3:9" ht="15" hidden="1">
      <c r="C65068" s="42"/>
      <c r="D65068" s="42" t="s">
        <v>3</v>
      </c>
      <c r="E65068" s="83" t="s">
        <v>1309</v>
      </c>
      <c r="F65068" s="93" t="s">
        <v>233</v>
      </c>
      <c r="G65068" t="s">
        <v>1423</v>
      </c>
      <c r="H65068" s="42"/>
      <c r="I65068" s="42"/>
    </row>
    <row r="65069" spans="3:9" ht="15" hidden="1">
      <c r="C65069" s="42"/>
      <c r="D65069" s="42" t="s">
        <v>3</v>
      </c>
      <c r="E65069" s="83" t="s">
        <v>1310</v>
      </c>
      <c r="F65069" s="93" t="s">
        <v>247</v>
      </c>
      <c r="G65069" t="s">
        <v>1423</v>
      </c>
      <c r="H65069" s="42"/>
      <c r="I65069" s="42"/>
    </row>
    <row r="65070" spans="3:9" ht="15" hidden="1">
      <c r="C65070" s="42"/>
      <c r="D65070" s="42" t="s">
        <v>3</v>
      </c>
      <c r="E65070" s="83" t="s">
        <v>1311</v>
      </c>
      <c r="F65070" s="93" t="s">
        <v>234</v>
      </c>
      <c r="G65070" t="s">
        <v>1423</v>
      </c>
      <c r="H65070" s="42"/>
      <c r="I65070" s="42"/>
    </row>
    <row r="65071" spans="3:9" ht="15" hidden="1">
      <c r="C65071" s="42"/>
      <c r="D65071" s="42" t="s">
        <v>3</v>
      </c>
      <c r="E65071" s="83" t="s">
        <v>1312</v>
      </c>
      <c r="F65071" s="93" t="s">
        <v>249</v>
      </c>
      <c r="G65071" t="s">
        <v>1423</v>
      </c>
      <c r="H65071" s="42"/>
      <c r="I65071" s="42"/>
    </row>
    <row r="65072" spans="3:9" ht="15" hidden="1">
      <c r="C65072" s="42"/>
      <c r="D65072" s="42" t="s">
        <v>3</v>
      </c>
      <c r="E65072" s="83" t="s">
        <v>1313</v>
      </c>
      <c r="F65072" s="93" t="s">
        <v>252</v>
      </c>
      <c r="G65072" t="s">
        <v>1423</v>
      </c>
      <c r="H65072" s="42"/>
      <c r="I65072" s="42"/>
    </row>
    <row r="65073" spans="3:9" ht="15" hidden="1">
      <c r="C65073" s="42"/>
      <c r="D65073" s="42" t="s">
        <v>3</v>
      </c>
      <c r="E65073" s="83" t="s">
        <v>1314</v>
      </c>
      <c r="F65073" s="93" t="s">
        <v>253</v>
      </c>
      <c r="G65073" t="s">
        <v>1423</v>
      </c>
      <c r="H65073" s="42"/>
      <c r="I65073" s="42"/>
    </row>
    <row r="65074" spans="3:9" ht="15" hidden="1">
      <c r="C65074" s="42"/>
      <c r="D65074" s="42" t="s">
        <v>3</v>
      </c>
      <c r="E65074" s="83" t="s">
        <v>1315</v>
      </c>
      <c r="F65074" s="93" t="s">
        <v>248</v>
      </c>
      <c r="G65074" t="s">
        <v>1423</v>
      </c>
      <c r="H65074" s="42"/>
      <c r="I65074" s="42"/>
    </row>
    <row r="65075" spans="3:9" ht="15" hidden="1">
      <c r="C65075" s="42"/>
      <c r="D65075" s="42" t="s">
        <v>3</v>
      </c>
      <c r="E65075" s="83" t="s">
        <v>1316</v>
      </c>
      <c r="F65075" s="93" t="s">
        <v>251</v>
      </c>
      <c r="G65075" t="s">
        <v>1423</v>
      </c>
      <c r="H65075" s="42"/>
      <c r="I65075" s="42"/>
    </row>
    <row r="65076" spans="3:9" ht="15" hidden="1">
      <c r="C65076" s="42"/>
      <c r="D65076" s="42" t="s">
        <v>3</v>
      </c>
      <c r="E65076" s="83" t="s">
        <v>1317</v>
      </c>
      <c r="F65076" s="93" t="s">
        <v>255</v>
      </c>
      <c r="G65076" t="s">
        <v>1423</v>
      </c>
      <c r="H65076" s="42"/>
      <c r="I65076" s="42"/>
    </row>
    <row r="65077" spans="3:9" ht="15" hidden="1">
      <c r="C65077" s="42"/>
      <c r="D65077" s="42" t="s">
        <v>3</v>
      </c>
      <c r="E65077" s="83" t="s">
        <v>1318</v>
      </c>
      <c r="F65077" s="93" t="s">
        <v>235</v>
      </c>
      <c r="G65077" t="s">
        <v>1423</v>
      </c>
      <c r="H65077" s="42"/>
      <c r="I65077" s="42"/>
    </row>
    <row r="65078" spans="3:9" ht="15" hidden="1">
      <c r="C65078" s="42"/>
      <c r="D65078" s="42" t="s">
        <v>3</v>
      </c>
      <c r="E65078" s="83" t="s">
        <v>1319</v>
      </c>
      <c r="F65078" s="93" t="s">
        <v>244</v>
      </c>
      <c r="G65078" t="s">
        <v>1423</v>
      </c>
      <c r="H65078" s="42"/>
      <c r="I65078" s="42"/>
    </row>
    <row r="65079" spans="3:9" ht="15" hidden="1">
      <c r="C65079" s="42"/>
      <c r="D65079" s="42" t="s">
        <v>3</v>
      </c>
      <c r="E65079" s="83" t="s">
        <v>1320</v>
      </c>
      <c r="F65079" s="93" t="s">
        <v>237</v>
      </c>
      <c r="G65079" t="s">
        <v>1423</v>
      </c>
      <c r="H65079" s="42"/>
      <c r="I65079" s="42"/>
    </row>
    <row r="65080" spans="3:9" ht="15" hidden="1">
      <c r="C65080" s="42"/>
      <c r="D65080" s="42" t="s">
        <v>3</v>
      </c>
      <c r="E65080" s="83" t="s">
        <v>1321</v>
      </c>
      <c r="F65080" s="93" t="s">
        <v>243</v>
      </c>
      <c r="G65080" t="s">
        <v>1423</v>
      </c>
      <c r="H65080" s="42"/>
      <c r="I65080" s="42"/>
    </row>
    <row r="65081" spans="3:9" ht="15" hidden="1">
      <c r="C65081" s="42"/>
      <c r="D65081" s="42" t="s">
        <v>3</v>
      </c>
      <c r="E65081" s="83" t="s">
        <v>1322</v>
      </c>
      <c r="F65081" s="93" t="s">
        <v>230</v>
      </c>
      <c r="G65081" t="s">
        <v>1423</v>
      </c>
      <c r="H65081" s="42"/>
      <c r="I65081" s="42"/>
    </row>
    <row r="65082" spans="3:9" ht="15" hidden="1">
      <c r="C65082" s="42"/>
      <c r="D65082" s="42" t="s">
        <v>3</v>
      </c>
      <c r="E65082" s="83" t="s">
        <v>1323</v>
      </c>
      <c r="F65082" s="93" t="s">
        <v>231</v>
      </c>
      <c r="G65082" t="s">
        <v>1423</v>
      </c>
      <c r="H65082" s="42"/>
      <c r="I65082" s="42"/>
    </row>
    <row r="65083" spans="3:9" ht="15" hidden="1">
      <c r="C65083" s="42"/>
      <c r="D65083" s="42" t="s">
        <v>3</v>
      </c>
      <c r="E65083" s="84" t="s">
        <v>150</v>
      </c>
      <c r="F65083" s="93" t="s">
        <v>149</v>
      </c>
      <c r="G65083" t="s">
        <v>1422</v>
      </c>
      <c r="H65083" s="42"/>
      <c r="I65083" s="42"/>
    </row>
    <row r="65084" spans="3:9" ht="15" hidden="1">
      <c r="C65084" s="42"/>
      <c r="D65084" s="42" t="s">
        <v>3</v>
      </c>
      <c r="E65084" s="83" t="s">
        <v>161</v>
      </c>
      <c r="F65084" s="93" t="s">
        <v>173</v>
      </c>
      <c r="G65084" t="s">
        <v>1422</v>
      </c>
      <c r="H65084" s="42"/>
      <c r="I65084" s="42"/>
    </row>
    <row r="65085" spans="3:9" ht="15" hidden="1">
      <c r="C65085" s="42"/>
      <c r="D65085" s="42" t="s">
        <v>3</v>
      </c>
      <c r="E65085" s="83" t="s">
        <v>83</v>
      </c>
      <c r="F65085" s="93" t="s">
        <v>86</v>
      </c>
      <c r="G65085" t="s">
        <v>1423</v>
      </c>
      <c r="H65085" s="42"/>
      <c r="I65085" s="42"/>
    </row>
    <row r="65086" spans="3:9" ht="15" hidden="1">
      <c r="C65086" s="42"/>
      <c r="D65086" s="42" t="s">
        <v>3</v>
      </c>
      <c r="E65086" s="83" t="s">
        <v>304</v>
      </c>
      <c r="F65086" s="93" t="s">
        <v>315</v>
      </c>
      <c r="G65086" t="s">
        <v>1423</v>
      </c>
      <c r="H65086" s="42"/>
      <c r="I65086" s="42"/>
    </row>
    <row r="65087" spans="3:9" ht="15" hidden="1">
      <c r="C65087" s="42"/>
      <c r="D65087" s="42" t="s">
        <v>3</v>
      </c>
      <c r="E65087" s="83" t="s">
        <v>1324</v>
      </c>
      <c r="F65087" s="93" t="s">
        <v>319</v>
      </c>
      <c r="G65087" t="s">
        <v>1423</v>
      </c>
      <c r="H65087" s="42"/>
      <c r="I65087" s="42"/>
    </row>
    <row r="65088" spans="3:9" ht="15" hidden="1">
      <c r="C65088" s="42"/>
      <c r="D65088" s="42" t="s">
        <v>3</v>
      </c>
      <c r="E65088" s="83" t="s">
        <v>208</v>
      </c>
      <c r="F65088" s="93" t="s">
        <v>216</v>
      </c>
      <c r="G65088" t="s">
        <v>1423</v>
      </c>
      <c r="H65088" s="42"/>
      <c r="I65088" s="42"/>
    </row>
    <row r="65089" spans="3:9" ht="15" hidden="1">
      <c r="C65089" s="42"/>
      <c r="D65089" s="42" t="s">
        <v>3</v>
      </c>
      <c r="E65089" s="83" t="s">
        <v>1325</v>
      </c>
      <c r="F65089" s="93" t="s">
        <v>157</v>
      </c>
      <c r="G65089" t="s">
        <v>1422</v>
      </c>
      <c r="H65089" s="42"/>
      <c r="I65089" s="42"/>
    </row>
    <row r="65090" spans="3:9" ht="15" hidden="1">
      <c r="C65090" s="42"/>
      <c r="D65090" s="42" t="s">
        <v>3</v>
      </c>
      <c r="E65090" s="83" t="s">
        <v>135</v>
      </c>
      <c r="F65090" s="93" t="s">
        <v>142</v>
      </c>
      <c r="G65090" t="s">
        <v>1423</v>
      </c>
      <c r="H65090" s="42"/>
      <c r="I65090" s="42"/>
    </row>
    <row r="65091" spans="3:9" ht="15" hidden="1">
      <c r="C65091" s="42"/>
      <c r="D65091" s="42" t="s">
        <v>3</v>
      </c>
      <c r="E65091" s="91" t="s">
        <v>33</v>
      </c>
      <c r="F65091" s="96" t="s">
        <v>34</v>
      </c>
      <c r="G65091" t="s">
        <v>1423</v>
      </c>
      <c r="H65091" s="42"/>
      <c r="I65091" s="42"/>
    </row>
    <row r="65092" spans="3:9" ht="15" hidden="1">
      <c r="C65092" s="42"/>
      <c r="D65092" s="42" t="s">
        <v>3</v>
      </c>
      <c r="E65092" s="91" t="s">
        <v>35</v>
      </c>
      <c r="F65092" s="96" t="s">
        <v>36</v>
      </c>
      <c r="G65092" t="s">
        <v>1423</v>
      </c>
      <c r="H65092" s="42"/>
      <c r="I65092" s="42"/>
    </row>
    <row r="65093" spans="3:9" ht="15" hidden="1">
      <c r="C65093" s="42"/>
      <c r="D65093" s="42" t="s">
        <v>3</v>
      </c>
      <c r="E65093" s="91" t="s">
        <v>37</v>
      </c>
      <c r="F65093" s="96" t="s">
        <v>38</v>
      </c>
      <c r="G65093" t="s">
        <v>1423</v>
      </c>
      <c r="H65093" s="42"/>
      <c r="I65093" s="42"/>
    </row>
    <row r="65094" spans="3:9" ht="15" hidden="1">
      <c r="C65094" s="42"/>
      <c r="D65094" s="42" t="s">
        <v>3</v>
      </c>
      <c r="E65094" s="91" t="s">
        <v>39</v>
      </c>
      <c r="F65094" s="96" t="s">
        <v>40</v>
      </c>
      <c r="G65094" t="s">
        <v>1423</v>
      </c>
      <c r="H65094" s="42"/>
      <c r="I65094" s="42"/>
    </row>
    <row r="65095" spans="3:9" ht="15" hidden="1">
      <c r="C65095" s="42"/>
      <c r="D65095" s="42" t="s">
        <v>3</v>
      </c>
      <c r="E65095" s="91" t="s">
        <v>49</v>
      </c>
      <c r="F65095" s="96" t="s">
        <v>50</v>
      </c>
      <c r="G65095" t="s">
        <v>1423</v>
      </c>
      <c r="H65095" s="42"/>
      <c r="I65095" s="42"/>
    </row>
    <row r="65096" spans="3:9" ht="15" hidden="1">
      <c r="C65096" s="42"/>
      <c r="D65096" s="42" t="s">
        <v>3</v>
      </c>
      <c r="E65096" s="91" t="s">
        <v>58</v>
      </c>
      <c r="F65096" s="96" t="s">
        <v>57</v>
      </c>
      <c r="G65096" t="s">
        <v>1423</v>
      </c>
      <c r="H65096" s="42"/>
      <c r="I65096" s="42"/>
    </row>
    <row r="65097" spans="3:9" ht="15" hidden="1">
      <c r="C65097" s="42"/>
      <c r="D65097" s="42" t="s">
        <v>3</v>
      </c>
      <c r="E65097" s="91" t="s">
        <v>41</v>
      </c>
      <c r="F65097" s="96" t="s">
        <v>42</v>
      </c>
      <c r="G65097" t="s">
        <v>1423</v>
      </c>
      <c r="H65097" s="42"/>
      <c r="I65097" s="42"/>
    </row>
    <row r="65098" spans="3:9" ht="15" hidden="1">
      <c r="C65098" s="42"/>
      <c r="D65098" s="42" t="s">
        <v>3</v>
      </c>
      <c r="E65098" s="91" t="s">
        <v>44</v>
      </c>
      <c r="F65098" s="96" t="s">
        <v>43</v>
      </c>
      <c r="G65098" t="s">
        <v>1423</v>
      </c>
      <c r="H65098" s="42"/>
      <c r="I65098" s="42"/>
    </row>
    <row r="65099" spans="3:9" ht="15" hidden="1">
      <c r="C65099" s="42"/>
      <c r="D65099" s="42" t="s">
        <v>3</v>
      </c>
      <c r="E65099" s="91" t="s">
        <v>45</v>
      </c>
      <c r="F65099" s="96" t="s">
        <v>46</v>
      </c>
      <c r="G65099" t="s">
        <v>1423</v>
      </c>
      <c r="H65099" s="42"/>
      <c r="I65099" s="42"/>
    </row>
    <row r="65100" spans="3:9" ht="15" hidden="1">
      <c r="C65100" s="42"/>
      <c r="D65100" s="42" t="s">
        <v>3</v>
      </c>
      <c r="E65100" s="91" t="s">
        <v>48</v>
      </c>
      <c r="F65100" s="96" t="s">
        <v>47</v>
      </c>
      <c r="G65100" t="s">
        <v>1423</v>
      </c>
      <c r="H65100" s="42"/>
      <c r="I65100" s="42"/>
    </row>
    <row r="65101" spans="3:9" ht="15" hidden="1">
      <c r="C65101" s="42"/>
      <c r="D65101" s="42" t="s">
        <v>3</v>
      </c>
      <c r="E65101" s="91" t="s">
        <v>51</v>
      </c>
      <c r="F65101" s="96" t="s">
        <v>52</v>
      </c>
      <c r="G65101" t="s">
        <v>1423</v>
      </c>
      <c r="H65101" s="42"/>
      <c r="I65101" s="42"/>
    </row>
    <row r="65102" spans="3:9" ht="15" hidden="1">
      <c r="C65102" s="42"/>
      <c r="D65102" s="42" t="s">
        <v>3</v>
      </c>
      <c r="E65102" s="91" t="s">
        <v>54</v>
      </c>
      <c r="F65102" s="96" t="s">
        <v>53</v>
      </c>
      <c r="G65102" t="s">
        <v>1423</v>
      </c>
      <c r="H65102" s="42"/>
      <c r="I65102" s="42"/>
    </row>
    <row r="65103" spans="3:9" ht="15" hidden="1">
      <c r="C65103" s="42"/>
      <c r="D65103" s="42" t="s">
        <v>3</v>
      </c>
      <c r="E65103" s="91" t="s">
        <v>55</v>
      </c>
      <c r="F65103" s="96" t="s">
        <v>56</v>
      </c>
      <c r="G65103" t="s">
        <v>1423</v>
      </c>
      <c r="H65103" s="42"/>
      <c r="I65103" s="42"/>
    </row>
    <row r="65104" spans="3:9" ht="15" hidden="1">
      <c r="C65104" s="42"/>
      <c r="D65104" s="42" t="s">
        <v>3</v>
      </c>
      <c r="E65104" s="91" t="s">
        <v>60</v>
      </c>
      <c r="F65104" s="96" t="s">
        <v>59</v>
      </c>
      <c r="G65104" t="s">
        <v>1423</v>
      </c>
      <c r="H65104" s="42"/>
      <c r="I65104" s="42"/>
    </row>
    <row r="65105" spans="3:9" ht="15" hidden="1">
      <c r="C65105" s="42"/>
      <c r="D65105" s="42" t="s">
        <v>3</v>
      </c>
      <c r="E65105" s="91" t="s">
        <v>62</v>
      </c>
      <c r="F65105" s="96" t="s">
        <v>61</v>
      </c>
      <c r="G65105" t="s">
        <v>1423</v>
      </c>
      <c r="H65105" s="42"/>
      <c r="I65105" s="42"/>
    </row>
    <row r="65106" spans="3:9" ht="15" hidden="1">
      <c r="C65106" s="42"/>
      <c r="D65106" s="42" t="s">
        <v>3</v>
      </c>
      <c r="E65106" s="91" t="s">
        <v>65</v>
      </c>
      <c r="F65106" s="96" t="s">
        <v>64</v>
      </c>
      <c r="G65106" t="s">
        <v>1423</v>
      </c>
      <c r="H65106" s="42"/>
      <c r="I65106" s="42"/>
    </row>
    <row r="65107" spans="3:9" ht="15" hidden="1">
      <c r="C65107" s="42"/>
      <c r="D65107" s="42" t="s">
        <v>3</v>
      </c>
      <c r="E65107" s="85" t="s">
        <v>1326</v>
      </c>
      <c r="F65107" s="97" t="s">
        <v>1388</v>
      </c>
      <c r="G65107" t="s">
        <v>1421</v>
      </c>
      <c r="H65107" s="42"/>
      <c r="I65107" s="42"/>
    </row>
    <row r="65108" spans="3:9" ht="15" hidden="1">
      <c r="C65108" s="42"/>
      <c r="D65108" s="42" t="s">
        <v>3</v>
      </c>
      <c r="E65108" s="83" t="s">
        <v>29</v>
      </c>
      <c r="F65108" s="93" t="s">
        <v>30</v>
      </c>
      <c r="G65108" t="s">
        <v>1423</v>
      </c>
      <c r="H65108" s="42"/>
      <c r="I65108" s="42"/>
    </row>
    <row r="65109" spans="3:9" ht="15" hidden="1">
      <c r="C65109" s="42"/>
      <c r="D65109" s="42" t="s">
        <v>3</v>
      </c>
      <c r="E65109" s="83" t="s">
        <v>240</v>
      </c>
      <c r="F65109" s="93" t="s">
        <v>259</v>
      </c>
      <c r="G65109" t="s">
        <v>1423</v>
      </c>
      <c r="H65109" s="42"/>
      <c r="I65109" s="42"/>
    </row>
    <row r="65110" spans="3:9" ht="15" hidden="1">
      <c r="C65110" s="42"/>
      <c r="D65110" s="42" t="s">
        <v>3</v>
      </c>
      <c r="E65110" s="83" t="s">
        <v>73</v>
      </c>
      <c r="F65110" s="93" t="s">
        <v>75</v>
      </c>
      <c r="G65110" t="s">
        <v>1423</v>
      </c>
      <c r="H65110" s="42"/>
      <c r="I65110" s="42"/>
    </row>
    <row r="65111" spans="3:9" ht="15" hidden="1">
      <c r="C65111" s="42"/>
      <c r="D65111" s="42" t="s">
        <v>3</v>
      </c>
      <c r="E65111" s="83" t="s">
        <v>179</v>
      </c>
      <c r="F65111" s="93" t="s">
        <v>192</v>
      </c>
      <c r="G65111" t="s">
        <v>1423</v>
      </c>
      <c r="H65111" s="42"/>
      <c r="I65111" s="42"/>
    </row>
    <row r="65112" spans="3:9" ht="15" hidden="1">
      <c r="C65112" s="42"/>
      <c r="D65112" s="42" t="s">
        <v>3</v>
      </c>
      <c r="E65112" s="84" t="s">
        <v>1327</v>
      </c>
      <c r="F65112" s="93" t="s">
        <v>211</v>
      </c>
      <c r="G65112" t="s">
        <v>1422</v>
      </c>
      <c r="H65112" s="42"/>
      <c r="I65112" s="42"/>
    </row>
    <row r="65113" spans="3:9" ht="15" hidden="1">
      <c r="C65113" s="42"/>
      <c r="D65113" s="42" t="s">
        <v>3</v>
      </c>
      <c r="E65113" s="83" t="s">
        <v>218</v>
      </c>
      <c r="F65113" s="93" t="s">
        <v>217</v>
      </c>
      <c r="G65113" t="s">
        <v>1423</v>
      </c>
      <c r="H65113" s="42"/>
      <c r="I65113" s="42"/>
    </row>
    <row r="65114" spans="3:9" ht="15" hidden="1">
      <c r="C65114" s="42"/>
      <c r="D65114" s="42" t="s">
        <v>3</v>
      </c>
      <c r="E65114" s="83" t="s">
        <v>213</v>
      </c>
      <c r="F65114" s="93" t="s">
        <v>212</v>
      </c>
      <c r="G65114" t="s">
        <v>1423</v>
      </c>
      <c r="H65114" s="42"/>
      <c r="I65114" s="42"/>
    </row>
    <row r="65115" spans="3:9" ht="15" hidden="1">
      <c r="C65115" s="42"/>
      <c r="D65115" s="42" t="s">
        <v>3</v>
      </c>
      <c r="E65115" s="83" t="s">
        <v>1328</v>
      </c>
      <c r="F65115" s="93" t="s">
        <v>162</v>
      </c>
      <c r="G65115" t="s">
        <v>1423</v>
      </c>
      <c r="H65115" s="42"/>
      <c r="I65115" s="42"/>
    </row>
    <row r="65116" spans="3:9" ht="15" hidden="1">
      <c r="C65116" s="42"/>
      <c r="D65116" s="42" t="s">
        <v>3</v>
      </c>
      <c r="E65116" s="83" t="s">
        <v>331</v>
      </c>
      <c r="F65116" s="93" t="s">
        <v>343</v>
      </c>
      <c r="G65116" t="s">
        <v>1423</v>
      </c>
      <c r="H65116" s="42"/>
      <c r="I65116" s="42"/>
    </row>
    <row r="65117" spans="3:9" ht="15" hidden="1">
      <c r="C65117" s="42"/>
      <c r="D65117" s="42" t="s">
        <v>3</v>
      </c>
      <c r="E65117" s="91" t="s">
        <v>359</v>
      </c>
      <c r="F65117" s="96" t="s">
        <v>358</v>
      </c>
      <c r="G65117" t="s">
        <v>1423</v>
      </c>
      <c r="H65117" s="42"/>
      <c r="I65117" s="42"/>
    </row>
    <row r="65118" spans="3:9" ht="15" hidden="1">
      <c r="C65118" s="42"/>
      <c r="D65118" s="42" t="s">
        <v>3</v>
      </c>
      <c r="E65118" s="83" t="s">
        <v>1329</v>
      </c>
      <c r="F65118" s="93" t="s">
        <v>1389</v>
      </c>
      <c r="G65118" t="s">
        <v>1423</v>
      </c>
      <c r="H65118" s="42"/>
      <c r="I65118" s="42"/>
    </row>
    <row r="65119" spans="3:9" ht="15" hidden="1">
      <c r="C65119" s="42"/>
      <c r="D65119" s="42" t="s">
        <v>3</v>
      </c>
      <c r="E65119" s="83" t="s">
        <v>82</v>
      </c>
      <c r="F65119" s="93" t="s">
        <v>84</v>
      </c>
      <c r="G65119" t="s">
        <v>1423</v>
      </c>
      <c r="H65119" s="42"/>
      <c r="I65119" s="42"/>
    </row>
    <row r="65120" spans="3:9" ht="15" hidden="1">
      <c r="C65120" s="42"/>
      <c r="D65120" s="42" t="s">
        <v>3</v>
      </c>
      <c r="E65120" s="83" t="s">
        <v>169</v>
      </c>
      <c r="F65120" s="93" t="s">
        <v>184</v>
      </c>
      <c r="G65120" t="s">
        <v>1423</v>
      </c>
      <c r="H65120" s="42"/>
      <c r="I65120" s="42"/>
    </row>
    <row r="65121" spans="3:9" ht="15" hidden="1">
      <c r="C65121" s="42"/>
      <c r="D65121" s="42" t="s">
        <v>3</v>
      </c>
      <c r="E65121" s="83" t="s">
        <v>306</v>
      </c>
      <c r="F65121" s="93" t="s">
        <v>317</v>
      </c>
      <c r="G65121" t="s">
        <v>1423</v>
      </c>
      <c r="H65121" s="42"/>
      <c r="I65121" s="42"/>
    </row>
    <row r="65122" spans="3:9" ht="15" hidden="1">
      <c r="C65122" s="42"/>
      <c r="D65122" s="42" t="s">
        <v>3</v>
      </c>
      <c r="E65122" s="83" t="s">
        <v>90</v>
      </c>
      <c r="F65122" s="93" t="s">
        <v>93</v>
      </c>
      <c r="G65122" t="s">
        <v>1423</v>
      </c>
      <c r="H65122" s="42"/>
      <c r="I65122" s="42"/>
    </row>
    <row r="65123" spans="3:9" ht="15" hidden="1">
      <c r="C65123" s="42"/>
      <c r="D65123" s="42" t="s">
        <v>3</v>
      </c>
      <c r="E65123" s="83" t="s">
        <v>296</v>
      </c>
      <c r="F65123" s="93" t="s">
        <v>311</v>
      </c>
      <c r="G65123" t="s">
        <v>1423</v>
      </c>
      <c r="H65123" s="42"/>
      <c r="I65123" s="42"/>
    </row>
    <row r="65124" spans="3:9" ht="15" hidden="1">
      <c r="C65124" s="42"/>
      <c r="D65124" s="42" t="s">
        <v>3</v>
      </c>
      <c r="E65124" s="83" t="s">
        <v>123</v>
      </c>
      <c r="F65124" s="93" t="s">
        <v>127</v>
      </c>
      <c r="G65124" t="s">
        <v>1423</v>
      </c>
      <c r="H65124" s="42"/>
      <c r="I65124" s="42"/>
    </row>
    <row r="65125" spans="3:9" ht="15" hidden="1">
      <c r="C65125" s="42"/>
      <c r="D65125" s="42" t="s">
        <v>3</v>
      </c>
      <c r="E65125" s="83" t="s">
        <v>126</v>
      </c>
      <c r="F65125" s="93" t="s">
        <v>128</v>
      </c>
      <c r="G65125" t="s">
        <v>1423</v>
      </c>
      <c r="H65125" s="42"/>
      <c r="I65125" s="42"/>
    </row>
    <row r="65126" spans="3:9" ht="15" hidden="1">
      <c r="C65126" s="42"/>
      <c r="D65126" s="42" t="s">
        <v>3</v>
      </c>
      <c r="E65126" s="83" t="s">
        <v>330</v>
      </c>
      <c r="F65126" s="93" t="s">
        <v>329</v>
      </c>
      <c r="G65126" t="s">
        <v>1422</v>
      </c>
      <c r="H65126" s="42"/>
      <c r="I65126" s="42"/>
    </row>
    <row r="65127" spans="3:9" ht="15" hidden="1">
      <c r="C65127" s="42"/>
      <c r="D65127" s="42" t="s">
        <v>3</v>
      </c>
      <c r="E65127" s="83" t="s">
        <v>177</v>
      </c>
      <c r="F65127" s="93" t="s">
        <v>190</v>
      </c>
      <c r="G65127" t="s">
        <v>1423</v>
      </c>
      <c r="H65127" s="42"/>
      <c r="I65127" s="42"/>
    </row>
    <row r="65128" spans="3:9" ht="15" hidden="1">
      <c r="C65128" s="42"/>
      <c r="D65128" s="42" t="s">
        <v>3</v>
      </c>
      <c r="E65128" s="83" t="s">
        <v>16</v>
      </c>
      <c r="F65128" s="93" t="s">
        <v>17</v>
      </c>
      <c r="G65128" t="s">
        <v>1423</v>
      </c>
      <c r="H65128" s="42"/>
      <c r="I65128" s="42"/>
    </row>
    <row r="65129" spans="3:9" ht="15" hidden="1">
      <c r="C65129" s="42"/>
      <c r="D65129" s="42" t="s">
        <v>3</v>
      </c>
      <c r="E65129" s="84" t="s">
        <v>143</v>
      </c>
      <c r="F65129" s="93" t="s">
        <v>152</v>
      </c>
      <c r="G65129" t="s">
        <v>1422</v>
      </c>
      <c r="H65129" s="42"/>
      <c r="I65129" s="42"/>
    </row>
    <row r="65130" spans="3:9" ht="15" hidden="1">
      <c r="C65130" s="42"/>
      <c r="D65130" s="42" t="s">
        <v>3</v>
      </c>
      <c r="E65130" s="84" t="s">
        <v>1330</v>
      </c>
      <c r="F65130" s="93" t="s">
        <v>151</v>
      </c>
      <c r="G65130" t="s">
        <v>1422</v>
      </c>
      <c r="H65130" s="42"/>
      <c r="I65130" s="42"/>
    </row>
    <row r="65131" spans="3:9" ht="15" hidden="1">
      <c r="C65131" s="42"/>
      <c r="D65131" s="42" t="s">
        <v>3</v>
      </c>
      <c r="E65131" s="83" t="s">
        <v>159</v>
      </c>
      <c r="F65131" s="93" t="s">
        <v>158</v>
      </c>
      <c r="G65131" t="s">
        <v>1422</v>
      </c>
      <c r="H65131" s="42"/>
      <c r="I65131" s="42"/>
    </row>
    <row r="65132" spans="3:9" ht="15" hidden="1">
      <c r="C65132" s="42"/>
      <c r="D65132" s="42" t="s">
        <v>3</v>
      </c>
      <c r="E65132" s="83" t="s">
        <v>260</v>
      </c>
      <c r="F65132" s="93" t="s">
        <v>272</v>
      </c>
      <c r="G65132" t="s">
        <v>1423</v>
      </c>
      <c r="H65132" s="42"/>
      <c r="I65132" s="42"/>
    </row>
    <row r="65133" spans="3:9" ht="15" hidden="1">
      <c r="C65133" s="42"/>
      <c r="D65133" s="42" t="s">
        <v>3</v>
      </c>
      <c r="E65133" s="84" t="s">
        <v>10</v>
      </c>
      <c r="F65133" s="93" t="s">
        <v>11</v>
      </c>
      <c r="G65133" t="s">
        <v>1422</v>
      </c>
      <c r="H65133" s="42"/>
      <c r="I65133" s="42"/>
    </row>
    <row r="65134" spans="3:9" ht="15" hidden="1">
      <c r="C65134" s="42"/>
      <c r="D65134" s="42" t="s">
        <v>3</v>
      </c>
      <c r="E65134" s="83" t="s">
        <v>31</v>
      </c>
      <c r="F65134" s="93" t="s">
        <v>32</v>
      </c>
      <c r="G65134" t="s">
        <v>1423</v>
      </c>
      <c r="H65134" s="42"/>
      <c r="I65134" s="42"/>
    </row>
    <row r="65135" spans="3:9" ht="15" hidden="1">
      <c r="C65135" s="42"/>
      <c r="D65135" s="42" t="s">
        <v>3</v>
      </c>
      <c r="E65135" s="83" t="s">
        <v>2</v>
      </c>
      <c r="F65135" s="93" t="s">
        <v>4</v>
      </c>
      <c r="G65135" t="s">
        <v>1423</v>
      </c>
      <c r="H65135" s="42"/>
      <c r="I65135" s="42"/>
    </row>
    <row r="65136" spans="3:9" ht="15" hidden="1">
      <c r="C65136" s="42"/>
      <c r="D65136" s="42" t="s">
        <v>3</v>
      </c>
      <c r="E65136" s="91" t="s">
        <v>357</v>
      </c>
      <c r="F65136" s="96" t="s">
        <v>356</v>
      </c>
      <c r="G65136" t="s">
        <v>1423</v>
      </c>
      <c r="H65136" s="42"/>
      <c r="I65136" s="42"/>
    </row>
    <row r="65137" spans="3:9" ht="15" hidden="1">
      <c r="C65137" s="42"/>
      <c r="D65137" s="42" t="s">
        <v>3</v>
      </c>
      <c r="E65137" s="91" t="s">
        <v>250</v>
      </c>
      <c r="F65137" s="96" t="s">
        <v>257</v>
      </c>
      <c r="G65137" t="s">
        <v>1423</v>
      </c>
      <c r="H65137" s="42"/>
      <c r="I65137" s="42"/>
    </row>
    <row r="65138" spans="3:9" ht="15" hidden="1">
      <c r="C65138" s="42"/>
      <c r="D65138" s="42" t="s">
        <v>3</v>
      </c>
      <c r="E65138" s="83" t="s">
        <v>298</v>
      </c>
      <c r="F65138" s="93" t="s">
        <v>312</v>
      </c>
      <c r="G65138" t="s">
        <v>1423</v>
      </c>
      <c r="H65138" s="42"/>
      <c r="I65138" s="42"/>
    </row>
    <row r="65139" spans="3:9" ht="15" hidden="1">
      <c r="C65139" s="42"/>
      <c r="D65139" s="42" t="s">
        <v>3</v>
      </c>
      <c r="E65139" s="83" t="s">
        <v>327</v>
      </c>
      <c r="F65139" s="93" t="s">
        <v>326</v>
      </c>
      <c r="G65139" t="s">
        <v>1423</v>
      </c>
      <c r="H65139" s="42"/>
      <c r="I65139" s="42"/>
    </row>
    <row r="65140" spans="3:9" ht="15" hidden="1">
      <c r="C65140" s="42"/>
      <c r="D65140" s="42" t="s">
        <v>3</v>
      </c>
      <c r="E65140" s="84" t="s">
        <v>1331</v>
      </c>
      <c r="F65140" s="93" t="s">
        <v>178</v>
      </c>
      <c r="G65140" t="s">
        <v>1422</v>
      </c>
      <c r="H65140" s="42"/>
      <c r="I65140" s="42"/>
    </row>
    <row r="65141" spans="3:9" ht="15" hidden="1">
      <c r="C65141" s="42"/>
      <c r="D65141" s="42" t="s">
        <v>3</v>
      </c>
      <c r="E65141" s="83" t="s">
        <v>1332</v>
      </c>
      <c r="F65141" s="93" t="s">
        <v>78</v>
      </c>
      <c r="G65141" t="s">
        <v>1423</v>
      </c>
      <c r="H65141" s="42"/>
      <c r="I65141" s="42"/>
    </row>
    <row r="65142" spans="3:9" ht="15" hidden="1">
      <c r="C65142" s="42"/>
      <c r="D65142" s="42" t="s">
        <v>3</v>
      </c>
      <c r="E65142" s="83" t="s">
        <v>98</v>
      </c>
      <c r="F65142" s="93" t="s">
        <v>97</v>
      </c>
      <c r="G65142" t="s">
        <v>1423</v>
      </c>
      <c r="H65142" s="42"/>
      <c r="I65142" s="42"/>
    </row>
    <row r="65143" spans="3:9" ht="15" hidden="1">
      <c r="C65143" s="42"/>
      <c r="D65143" s="42" t="s">
        <v>3</v>
      </c>
      <c r="E65143" s="83" t="s">
        <v>129</v>
      </c>
      <c r="F65143" s="93" t="s">
        <v>138</v>
      </c>
      <c r="G65143" t="s">
        <v>1423</v>
      </c>
      <c r="H65143" s="42"/>
      <c r="I65143" s="42"/>
    </row>
    <row r="65144" spans="3:9" ht="15" hidden="1">
      <c r="C65144" s="42"/>
      <c r="D65144" s="42" t="s">
        <v>3</v>
      </c>
      <c r="E65144" s="83" t="s">
        <v>268</v>
      </c>
      <c r="F65144" s="93" t="s">
        <v>267</v>
      </c>
      <c r="G65144" t="s">
        <v>1423</v>
      </c>
      <c r="H65144" s="42"/>
      <c r="I65144" s="42"/>
    </row>
    <row r="65145" spans="3:9" ht="15" hidden="1">
      <c r="C65145" s="42"/>
      <c r="D65145" s="42" t="s">
        <v>3</v>
      </c>
      <c r="E65145" s="83" t="s">
        <v>290</v>
      </c>
      <c r="F65145" s="93" t="s">
        <v>308</v>
      </c>
      <c r="G65145" t="s">
        <v>1423</v>
      </c>
      <c r="H65145" s="42"/>
      <c r="I65145" s="42"/>
    </row>
    <row r="65146" spans="3:9" ht="15" hidden="1">
      <c r="C65146" s="42"/>
      <c r="D65146" s="42" t="s">
        <v>3</v>
      </c>
      <c r="E65146" s="83" t="s">
        <v>71</v>
      </c>
      <c r="F65146" s="93" t="s">
        <v>70</v>
      </c>
      <c r="G65146" t="s">
        <v>1423</v>
      </c>
      <c r="H65146" s="42"/>
      <c r="I65146" s="42"/>
    </row>
    <row r="65147" spans="3:9" ht="15" hidden="1">
      <c r="C65147" s="42"/>
      <c r="D65147" s="42" t="s">
        <v>3</v>
      </c>
      <c r="E65147" s="91" t="s">
        <v>355</v>
      </c>
      <c r="F65147" s="96" t="s">
        <v>354</v>
      </c>
      <c r="G65147" t="s">
        <v>1423</v>
      </c>
      <c r="H65147" s="42"/>
      <c r="I65147" s="42"/>
    </row>
    <row r="65148" spans="3:9" ht="15" hidden="1">
      <c r="C65148" s="42"/>
      <c r="D65148" s="42" t="s">
        <v>3</v>
      </c>
      <c r="E65148" s="84" t="s">
        <v>5</v>
      </c>
      <c r="F65148" s="93" t="s">
        <v>6</v>
      </c>
      <c r="G65148" t="s">
        <v>1422</v>
      </c>
      <c r="H65148" s="42"/>
      <c r="I65148" s="42"/>
    </row>
    <row r="65149" spans="3:9" ht="15" hidden="1">
      <c r="C65149" s="42"/>
      <c r="D65149" s="42" t="s">
        <v>3</v>
      </c>
      <c r="E65149" s="83" t="s">
        <v>1333</v>
      </c>
      <c r="F65149" s="93" t="s">
        <v>166</v>
      </c>
      <c r="G65149" t="s">
        <v>1422</v>
      </c>
      <c r="H65149" s="42"/>
      <c r="I65149" s="42"/>
    </row>
    <row r="65150" spans="3:9" ht="15" hidden="1">
      <c r="C65150" s="42"/>
      <c r="D65150" s="42" t="s">
        <v>3</v>
      </c>
      <c r="E65150" s="83" t="s">
        <v>181</v>
      </c>
      <c r="F65150" s="93" t="s">
        <v>194</v>
      </c>
      <c r="G65150" t="s">
        <v>1424</v>
      </c>
      <c r="H65150" s="42"/>
      <c r="I65150" s="42"/>
    </row>
    <row r="65151" spans="3:9" ht="15" hidden="1">
      <c r="C65151" s="42"/>
      <c r="D65151" s="42" t="s">
        <v>3</v>
      </c>
      <c r="E65151" s="83" t="s">
        <v>87</v>
      </c>
      <c r="F65151" s="93" t="s">
        <v>89</v>
      </c>
      <c r="G65151" t="s">
        <v>1422</v>
      </c>
      <c r="H65151" s="42"/>
      <c r="I65151" s="42"/>
    </row>
    <row r="65152" spans="3:9" ht="15" hidden="1">
      <c r="C65152" s="42"/>
      <c r="D65152" s="42" t="s">
        <v>3</v>
      </c>
      <c r="E65152" s="83" t="s">
        <v>322</v>
      </c>
      <c r="F65152" s="93" t="s">
        <v>339</v>
      </c>
      <c r="G65152" t="s">
        <v>1423</v>
      </c>
      <c r="H65152" s="42"/>
      <c r="I65152" s="42"/>
    </row>
    <row r="65153" spans="3:9" ht="15" hidden="1">
      <c r="C65153" s="42"/>
      <c r="D65153" s="42" t="s">
        <v>3</v>
      </c>
      <c r="E65153" s="83" t="s">
        <v>14</v>
      </c>
      <c r="F65153" s="93" t="s">
        <v>15</v>
      </c>
      <c r="G65153" t="s">
        <v>1423</v>
      </c>
      <c r="H65153" s="42"/>
      <c r="I65153" s="42"/>
    </row>
    <row r="65154" spans="3:9" ht="15" hidden="1">
      <c r="C65154" s="42"/>
      <c r="D65154" s="42" t="s">
        <v>3</v>
      </c>
      <c r="E65154" s="83" t="s">
        <v>99</v>
      </c>
      <c r="F65154" s="93" t="s">
        <v>100</v>
      </c>
      <c r="G65154" t="s">
        <v>1422</v>
      </c>
      <c r="H65154" s="42"/>
      <c r="I65154" s="42"/>
    </row>
    <row r="65155" spans="3:9" ht="15" hidden="1">
      <c r="C65155" s="42"/>
      <c r="D65155" s="42" t="s">
        <v>3</v>
      </c>
      <c r="E65155" s="83" t="s">
        <v>130</v>
      </c>
      <c r="F65155" s="93" t="s">
        <v>443</v>
      </c>
      <c r="G65155" t="s">
        <v>1423</v>
      </c>
      <c r="H65155" s="42"/>
      <c r="I65155" s="42"/>
    </row>
    <row r="65156" spans="3:9" ht="15" hidden="1">
      <c r="C65156" s="42"/>
      <c r="D65156" s="42" t="s">
        <v>3</v>
      </c>
      <c r="E65156" s="83" t="s">
        <v>101</v>
      </c>
      <c r="F65156" s="93" t="s">
        <v>104</v>
      </c>
      <c r="G65156" t="s">
        <v>1423</v>
      </c>
      <c r="H65156" s="42"/>
      <c r="I65156" s="42"/>
    </row>
    <row r="65157" spans="3:9" ht="15" hidden="1">
      <c r="C65157" s="42"/>
      <c r="D65157" s="42" t="s">
        <v>3</v>
      </c>
      <c r="E65157" s="83" t="s">
        <v>335</v>
      </c>
      <c r="F65157" s="93" t="s">
        <v>346</v>
      </c>
      <c r="G65157" t="s">
        <v>1423</v>
      </c>
      <c r="H65157" s="42"/>
      <c r="I65157" s="42"/>
    </row>
    <row r="65158" spans="3:9" ht="15" hidden="1">
      <c r="C65158" s="42"/>
      <c r="D65158" s="42" t="s">
        <v>3</v>
      </c>
      <c r="E65158" s="83" t="s">
        <v>1334</v>
      </c>
      <c r="F65158" s="93" t="s">
        <v>164</v>
      </c>
      <c r="G65158" t="s">
        <v>1422</v>
      </c>
      <c r="H65158" s="42"/>
      <c r="I65158" s="42"/>
    </row>
    <row r="65159" spans="3:9" ht="15" hidden="1">
      <c r="C65159" s="42"/>
      <c r="D65159" s="42" t="s">
        <v>3</v>
      </c>
      <c r="E65159" s="85" t="s">
        <v>1335</v>
      </c>
      <c r="F65159" s="97" t="s">
        <v>1390</v>
      </c>
      <c r="G65159" t="s">
        <v>1421</v>
      </c>
      <c r="H65159" s="42"/>
      <c r="I65159" s="42"/>
    </row>
    <row r="65160" spans="3:9" ht="15" hidden="1">
      <c r="C65160" s="42"/>
      <c r="D65160" s="42" t="s">
        <v>3</v>
      </c>
      <c r="E65160" s="83" t="s">
        <v>1336</v>
      </c>
      <c r="F65160" s="93" t="s">
        <v>1391</v>
      </c>
      <c r="G65160" t="s">
        <v>1423</v>
      </c>
      <c r="H65160" s="42"/>
      <c r="I65160" s="42"/>
    </row>
    <row r="65161" spans="3:9" ht="15" hidden="1">
      <c r="C65161" s="42"/>
      <c r="D65161" s="42" t="s">
        <v>3</v>
      </c>
      <c r="E65161" s="83" t="s">
        <v>1337</v>
      </c>
      <c r="F65161" s="93" t="s">
        <v>1392</v>
      </c>
      <c r="G65161" t="s">
        <v>1423</v>
      </c>
      <c r="H65161" s="42"/>
      <c r="I65161" s="42"/>
    </row>
    <row r="65162" spans="3:9" ht="15" hidden="1">
      <c r="C65162" s="42"/>
      <c r="D65162" s="42" t="s">
        <v>3</v>
      </c>
      <c r="E65162" s="83" t="s">
        <v>1338</v>
      </c>
      <c r="F65162" s="93" t="s">
        <v>1393</v>
      </c>
      <c r="G65162" t="s">
        <v>1423</v>
      </c>
      <c r="H65162" s="42"/>
      <c r="I65162" s="42"/>
    </row>
    <row r="65163" spans="3:9" ht="15" hidden="1">
      <c r="C65163" s="42"/>
      <c r="D65163" s="42" t="s">
        <v>3</v>
      </c>
      <c r="E65163" s="83" t="s">
        <v>132</v>
      </c>
      <c r="F65163" s="93" t="s">
        <v>131</v>
      </c>
      <c r="G65163" t="s">
        <v>1423</v>
      </c>
      <c r="H65163" s="42"/>
      <c r="I65163" s="42"/>
    </row>
    <row r="65164" spans="3:9" ht="15" hidden="1">
      <c r="C65164" s="42"/>
      <c r="D65164" s="42" t="s">
        <v>3</v>
      </c>
      <c r="E65164" s="83" t="s">
        <v>1339</v>
      </c>
      <c r="F65164" s="93" t="s">
        <v>1394</v>
      </c>
      <c r="G65164" t="s">
        <v>1423</v>
      </c>
      <c r="H65164" s="42"/>
      <c r="I65164" s="42"/>
    </row>
    <row r="65165" spans="3:9" ht="15" hidden="1">
      <c r="C65165" s="42"/>
      <c r="D65165" s="42" t="s">
        <v>3</v>
      </c>
      <c r="E65165" s="83" t="s">
        <v>1340</v>
      </c>
      <c r="F65165" s="93" t="s">
        <v>1395</v>
      </c>
      <c r="G65165" t="s">
        <v>1423</v>
      </c>
      <c r="H65165" s="42"/>
      <c r="I65165" s="42"/>
    </row>
    <row r="65166" spans="3:9" ht="15" hidden="1">
      <c r="C65166" s="42"/>
      <c r="D65166" s="42" t="s">
        <v>3</v>
      </c>
      <c r="E65166" s="83" t="s">
        <v>1341</v>
      </c>
      <c r="F65166" s="93" t="s">
        <v>137</v>
      </c>
      <c r="G65166" t="s">
        <v>1423</v>
      </c>
      <c r="H65166" s="42"/>
      <c r="I65166" s="42"/>
    </row>
    <row r="65167" spans="3:9" ht="15" hidden="1">
      <c r="C65167" s="42"/>
      <c r="D65167" s="42" t="s">
        <v>3</v>
      </c>
      <c r="E65167" s="85" t="s">
        <v>1342</v>
      </c>
      <c r="F65167" s="97" t="s">
        <v>1396</v>
      </c>
      <c r="G65167" t="s">
        <v>1421</v>
      </c>
      <c r="H65167" s="42"/>
      <c r="I65167" s="42"/>
    </row>
    <row r="65168" spans="3:9" ht="15" hidden="1">
      <c r="C65168" s="42"/>
      <c r="D65168" s="42" t="s">
        <v>3</v>
      </c>
      <c r="E65168" s="85" t="s">
        <v>1343</v>
      </c>
      <c r="F65168" s="97" t="s">
        <v>1397</v>
      </c>
      <c r="G65168" t="s">
        <v>1421</v>
      </c>
      <c r="H65168" s="42"/>
      <c r="I65168" s="42"/>
    </row>
    <row r="65169" spans="3:9" ht="15" hidden="1">
      <c r="C65169" s="42"/>
      <c r="D65169" s="42" t="s">
        <v>3</v>
      </c>
      <c r="E65169" s="85" t="s">
        <v>1344</v>
      </c>
      <c r="F65169" s="97" t="s">
        <v>1398</v>
      </c>
      <c r="G65169" t="s">
        <v>1421</v>
      </c>
      <c r="H65169" s="42"/>
      <c r="I65169" s="42"/>
    </row>
    <row r="65170" spans="3:9" ht="15" hidden="1">
      <c r="C65170" s="42"/>
      <c r="D65170" s="42" t="s">
        <v>3</v>
      </c>
      <c r="E65170" s="83" t="s">
        <v>1345</v>
      </c>
      <c r="F65170" s="93" t="s">
        <v>1399</v>
      </c>
      <c r="G65170" t="s">
        <v>1423</v>
      </c>
      <c r="H65170" s="42"/>
      <c r="I65170" s="42"/>
    </row>
    <row r="65171" spans="3:9" ht="15" hidden="1">
      <c r="C65171" s="42"/>
      <c r="D65171" s="42" t="s">
        <v>3</v>
      </c>
      <c r="E65171" s="83" t="s">
        <v>1346</v>
      </c>
      <c r="F65171" s="93" t="s">
        <v>136</v>
      </c>
      <c r="G65171" t="s">
        <v>1423</v>
      </c>
      <c r="H65171" s="42"/>
      <c r="I65171" s="42"/>
    </row>
    <row r="65172" spans="3:9" ht="15" hidden="1">
      <c r="C65172" s="42"/>
      <c r="D65172" s="42" t="s">
        <v>3</v>
      </c>
      <c r="E65172" s="83" t="s">
        <v>1347</v>
      </c>
      <c r="F65172" s="93" t="s">
        <v>1400</v>
      </c>
      <c r="G65172" t="s">
        <v>1423</v>
      </c>
      <c r="H65172" s="42"/>
      <c r="I65172" s="42"/>
    </row>
    <row r="65173" spans="3:9" ht="15" hidden="1">
      <c r="C65173" s="42"/>
      <c r="D65173" s="42" t="s">
        <v>3</v>
      </c>
      <c r="E65173" s="83" t="s">
        <v>1348</v>
      </c>
      <c r="F65173" s="93" t="s">
        <v>1401</v>
      </c>
      <c r="G65173" t="s">
        <v>1423</v>
      </c>
      <c r="H65173" s="42"/>
      <c r="I65173" s="42"/>
    </row>
    <row r="65174" spans="3:9" ht="15" hidden="1">
      <c r="C65174" s="42"/>
      <c r="D65174" s="42" t="s">
        <v>3</v>
      </c>
      <c r="E65174" s="83" t="s">
        <v>1349</v>
      </c>
      <c r="F65174" s="93" t="s">
        <v>1402</v>
      </c>
      <c r="G65174" t="s">
        <v>1423</v>
      </c>
      <c r="H65174" s="42"/>
      <c r="I65174" s="42"/>
    </row>
    <row r="65175" spans="3:9" ht="15" hidden="1">
      <c r="C65175" s="42"/>
      <c r="D65175" s="42" t="s">
        <v>3</v>
      </c>
      <c r="E65175" s="85" t="s">
        <v>1350</v>
      </c>
      <c r="F65175" s="97" t="s">
        <v>1403</v>
      </c>
      <c r="G65175" t="s">
        <v>1421</v>
      </c>
      <c r="H65175" s="42"/>
      <c r="I65175" s="42"/>
    </row>
    <row r="65176" spans="3:9" ht="15" hidden="1">
      <c r="C65176" s="42"/>
      <c r="D65176" s="42" t="s">
        <v>3</v>
      </c>
      <c r="E65176" s="83" t="s">
        <v>1351</v>
      </c>
      <c r="F65176" s="93" t="s">
        <v>1404</v>
      </c>
      <c r="G65176" t="s">
        <v>1423</v>
      </c>
      <c r="H65176" s="42"/>
      <c r="I65176" s="42"/>
    </row>
    <row r="65177" spans="3:9" ht="15" hidden="1">
      <c r="C65177" s="42"/>
      <c r="D65177" s="42" t="s">
        <v>3</v>
      </c>
      <c r="E65177" s="85" t="s">
        <v>1352</v>
      </c>
      <c r="F65177" s="97" t="s">
        <v>1405</v>
      </c>
      <c r="G65177" t="s">
        <v>1421</v>
      </c>
      <c r="H65177" s="42"/>
      <c r="I65177" s="42"/>
    </row>
    <row r="65178" spans="3:9" ht="15" hidden="1">
      <c r="C65178" s="42"/>
      <c r="D65178" s="42" t="s">
        <v>3</v>
      </c>
      <c r="E65178" s="83" t="s">
        <v>1353</v>
      </c>
      <c r="F65178" s="93" t="s">
        <v>1406</v>
      </c>
      <c r="G65178" t="s">
        <v>1423</v>
      </c>
      <c r="H65178" s="42"/>
      <c r="I65178" s="42"/>
    </row>
    <row r="65179" spans="3:9" ht="15" hidden="1">
      <c r="C65179" s="42"/>
      <c r="D65179" s="42" t="s">
        <v>3</v>
      </c>
      <c r="E65179" s="83" t="s">
        <v>134</v>
      </c>
      <c r="F65179" s="93" t="s">
        <v>133</v>
      </c>
      <c r="G65179" t="s">
        <v>1423</v>
      </c>
      <c r="H65179" s="42"/>
      <c r="I65179" s="42"/>
    </row>
    <row r="65180" spans="3:9" ht="15" hidden="1">
      <c r="C65180" s="42"/>
      <c r="D65180" s="42" t="s">
        <v>3</v>
      </c>
      <c r="E65180" s="83" t="s">
        <v>1354</v>
      </c>
      <c r="F65180" s="93" t="s">
        <v>1407</v>
      </c>
      <c r="G65180" t="s">
        <v>1423</v>
      </c>
      <c r="H65180" s="42"/>
      <c r="I65180" s="42"/>
    </row>
    <row r="65181" spans="3:9" ht="15" hidden="1">
      <c r="C65181" s="42"/>
      <c r="D65181" s="42" t="s">
        <v>3</v>
      </c>
      <c r="E65181" s="85" t="s">
        <v>1355</v>
      </c>
      <c r="F65181" s="97" t="s">
        <v>1408</v>
      </c>
      <c r="G65181" t="s">
        <v>1421</v>
      </c>
      <c r="H65181" s="42"/>
      <c r="I65181" s="42"/>
    </row>
    <row r="65182" spans="3:9" ht="15" hidden="1">
      <c r="C65182" s="42"/>
      <c r="D65182" s="42" t="s">
        <v>3</v>
      </c>
      <c r="E65182" s="85" t="s">
        <v>1356</v>
      </c>
      <c r="F65182" s="97" t="s">
        <v>1409</v>
      </c>
      <c r="G65182" t="s">
        <v>1421</v>
      </c>
      <c r="H65182" s="42"/>
      <c r="I65182" s="42"/>
    </row>
    <row r="65183" spans="3:9" ht="15" hidden="1">
      <c r="C65183" s="42"/>
      <c r="D65183" s="42" t="s">
        <v>3</v>
      </c>
      <c r="E65183" s="85" t="s">
        <v>1357</v>
      </c>
      <c r="F65183" s="97" t="s">
        <v>1410</v>
      </c>
      <c r="G65183" t="s">
        <v>1421</v>
      </c>
      <c r="H65183" s="42"/>
      <c r="I65183" s="42"/>
    </row>
    <row r="65184" spans="3:9" ht="15" hidden="1">
      <c r="C65184" s="42"/>
      <c r="D65184" s="42" t="s">
        <v>3</v>
      </c>
      <c r="E65184" s="85" t="s">
        <v>1358</v>
      </c>
      <c r="F65184" s="97" t="s">
        <v>1411</v>
      </c>
      <c r="G65184" t="s">
        <v>1421</v>
      </c>
      <c r="H65184" s="42"/>
      <c r="I65184" s="42"/>
    </row>
    <row r="65185" spans="3:9" ht="15" hidden="1">
      <c r="C65185" s="42"/>
      <c r="D65185" s="42" t="s">
        <v>3</v>
      </c>
      <c r="E65185" s="86" t="s">
        <v>1359</v>
      </c>
      <c r="F65185" s="93" t="s">
        <v>1412</v>
      </c>
      <c r="G65185" t="s">
        <v>1423</v>
      </c>
      <c r="H65185" s="42"/>
      <c r="I65185" s="42"/>
    </row>
    <row r="65186" spans="3:9" ht="15" hidden="1">
      <c r="C65186" s="42"/>
      <c r="D65186" s="42" t="s">
        <v>3</v>
      </c>
      <c r="E65186" s="83" t="s">
        <v>141</v>
      </c>
      <c r="F65186" s="93" t="s">
        <v>140</v>
      </c>
      <c r="G65186" t="s">
        <v>1423</v>
      </c>
      <c r="H65186" s="42"/>
      <c r="I65186" s="42"/>
    </row>
    <row r="65187" spans="3:9" ht="15" hidden="1">
      <c r="C65187" s="42"/>
      <c r="D65187" s="42" t="s">
        <v>3</v>
      </c>
      <c r="E65187" s="83" t="s">
        <v>103</v>
      </c>
      <c r="F65187" s="93" t="s">
        <v>102</v>
      </c>
      <c r="G65187" t="s">
        <v>1423</v>
      </c>
      <c r="H65187" s="42"/>
      <c r="I65187" s="42"/>
    </row>
    <row r="65188" spans="3:9" ht="15" hidden="1">
      <c r="C65188" s="42"/>
      <c r="D65188" s="42" t="s">
        <v>3</v>
      </c>
      <c r="E65188" s="87" t="s">
        <v>197</v>
      </c>
      <c r="F65188" s="93" t="s">
        <v>207</v>
      </c>
      <c r="G65188" t="s">
        <v>1423</v>
      </c>
      <c r="H65188" s="42"/>
      <c r="I65188" s="42"/>
    </row>
    <row r="65189" spans="3:9" ht="15" hidden="1">
      <c r="C65189" s="42"/>
      <c r="D65189" s="42" t="s">
        <v>3</v>
      </c>
      <c r="E65189" s="87" t="s">
        <v>256</v>
      </c>
      <c r="F65189" s="93" t="s">
        <v>270</v>
      </c>
      <c r="G65189" t="s">
        <v>1423</v>
      </c>
      <c r="H65189" s="42"/>
      <c r="I65189" s="42"/>
    </row>
    <row r="65190" spans="3:9" ht="15" hidden="1">
      <c r="C65190" s="42"/>
      <c r="D65190" s="42" t="s">
        <v>3</v>
      </c>
      <c r="E65190" s="87" t="s">
        <v>1360</v>
      </c>
      <c r="F65190" s="93" t="s">
        <v>345</v>
      </c>
      <c r="G65190" t="s">
        <v>1423</v>
      </c>
      <c r="H65190" s="42"/>
      <c r="I65190" s="42"/>
    </row>
    <row r="65191" spans="3:9" ht="15" hidden="1">
      <c r="C65191" s="42"/>
      <c r="D65191" s="42" t="s">
        <v>3</v>
      </c>
      <c r="E65191" s="87" t="s">
        <v>147</v>
      </c>
      <c r="F65191" s="93" t="s">
        <v>146</v>
      </c>
      <c r="G65191" t="s">
        <v>1423</v>
      </c>
      <c r="H65191" s="42"/>
      <c r="I65191" s="42"/>
    </row>
    <row r="65192" spans="3:9" ht="15" hidden="1">
      <c r="C65192" s="42"/>
      <c r="D65192" s="42" t="s">
        <v>3</v>
      </c>
      <c r="E65192" s="87" t="s">
        <v>1361</v>
      </c>
      <c r="F65192" s="93" t="s">
        <v>1413</v>
      </c>
      <c r="G65192" t="s">
        <v>1423</v>
      </c>
      <c r="H65192" s="42"/>
      <c r="I65192" s="42"/>
    </row>
    <row r="65193" spans="3:9" ht="15" hidden="1">
      <c r="C65193" s="42"/>
      <c r="D65193" s="42" t="s">
        <v>3</v>
      </c>
      <c r="E65193" s="87" t="s">
        <v>1362</v>
      </c>
      <c r="F65193" s="93" t="s">
        <v>81</v>
      </c>
      <c r="G65193" t="s">
        <v>1423</v>
      </c>
      <c r="H65193" s="42"/>
      <c r="I65193" s="42"/>
    </row>
    <row r="65194" spans="3:9" ht="15" hidden="1">
      <c r="C65194" s="42"/>
      <c r="D65194" s="42" t="s">
        <v>3</v>
      </c>
      <c r="E65194" s="87" t="s">
        <v>1363</v>
      </c>
      <c r="F65194" s="93" t="s">
        <v>1414</v>
      </c>
      <c r="G65194" t="s">
        <v>1423</v>
      </c>
      <c r="H65194" s="42"/>
      <c r="I65194" s="42"/>
    </row>
    <row r="65195" spans="3:9" ht="15" hidden="1">
      <c r="C65195" s="42"/>
      <c r="D65195" s="42" t="s">
        <v>3</v>
      </c>
      <c r="E65195" s="87" t="s">
        <v>85</v>
      </c>
      <c r="F65195" s="93" t="s">
        <v>88</v>
      </c>
      <c r="G65195" t="s">
        <v>1423</v>
      </c>
      <c r="H65195" s="42"/>
      <c r="I65195" s="42"/>
    </row>
    <row r="65196" spans="3:9" ht="15" hidden="1">
      <c r="C65196" s="42"/>
      <c r="D65196" s="42" t="s">
        <v>3</v>
      </c>
      <c r="E65196" s="87" t="s">
        <v>310</v>
      </c>
      <c r="F65196" s="93" t="s">
        <v>321</v>
      </c>
      <c r="G65196" t="s">
        <v>1423</v>
      </c>
      <c r="H65196" s="42"/>
      <c r="I65196" s="42"/>
    </row>
    <row r="65197" spans="3:9" ht="15" hidden="1">
      <c r="C65197" s="42"/>
      <c r="D65197" s="42" t="s">
        <v>3</v>
      </c>
      <c r="E65197" s="87" t="s">
        <v>77</v>
      </c>
      <c r="F65197" s="93" t="s">
        <v>79</v>
      </c>
      <c r="G65197" t="s">
        <v>1423</v>
      </c>
      <c r="H65197" s="42"/>
      <c r="I65197" s="42"/>
    </row>
    <row r="65198" spans="3:9" ht="15" hidden="1">
      <c r="C65198" s="42"/>
      <c r="D65198" s="42" t="s">
        <v>3</v>
      </c>
      <c r="E65198" s="87" t="s">
        <v>1364</v>
      </c>
      <c r="F65198" s="93" t="s">
        <v>350</v>
      </c>
      <c r="G65198" t="s">
        <v>1423</v>
      </c>
      <c r="H65198" s="42"/>
      <c r="I65198" s="42"/>
    </row>
    <row r="65199" spans="3:9" ht="15" hidden="1">
      <c r="C65199" s="42"/>
      <c r="D65199" s="42" t="s">
        <v>3</v>
      </c>
      <c r="E65199" s="87" t="s">
        <v>1365</v>
      </c>
      <c r="F65199" s="93" t="s">
        <v>24</v>
      </c>
      <c r="G65199" t="s">
        <v>1423</v>
      </c>
      <c r="H65199" s="42"/>
      <c r="I65199" s="42"/>
    </row>
    <row r="65200" spans="3:9" ht="15" hidden="1">
      <c r="C65200" s="42"/>
      <c r="D65200" s="42" t="s">
        <v>3</v>
      </c>
      <c r="E65200" s="87" t="s">
        <v>274</v>
      </c>
      <c r="F65200" s="93" t="s">
        <v>273</v>
      </c>
      <c r="G65200" t="s">
        <v>1423</v>
      </c>
      <c r="H65200" s="42"/>
      <c r="I65200" s="42"/>
    </row>
    <row r="65201" spans="3:9" ht="15" hidden="1">
      <c r="C65201" s="42"/>
      <c r="D65201" s="42" t="s">
        <v>3</v>
      </c>
      <c r="E65201" s="87" t="s">
        <v>276</v>
      </c>
      <c r="F65201" s="93" t="s">
        <v>275</v>
      </c>
      <c r="G65201" t="s">
        <v>1423</v>
      </c>
      <c r="H65201" s="42"/>
      <c r="I65201" s="42"/>
    </row>
    <row r="65202" spans="3:9" ht="15" hidden="1">
      <c r="C65202" s="42"/>
      <c r="D65202" s="42" t="s">
        <v>3</v>
      </c>
      <c r="E65202" s="87" t="s">
        <v>278</v>
      </c>
      <c r="F65202" s="93" t="s">
        <v>277</v>
      </c>
      <c r="G65202" t="s">
        <v>1423</v>
      </c>
      <c r="H65202" s="42"/>
      <c r="I65202" s="42"/>
    </row>
    <row r="65203" spans="3:9" ht="15" hidden="1">
      <c r="C65203" s="42"/>
      <c r="D65203" s="42" t="s">
        <v>3</v>
      </c>
      <c r="E65203" s="87" t="s">
        <v>280</v>
      </c>
      <c r="F65203" s="93" t="s">
        <v>279</v>
      </c>
      <c r="G65203" t="s">
        <v>1423</v>
      </c>
      <c r="H65203" s="42"/>
      <c r="I65203" s="42"/>
    </row>
    <row r="65204" spans="3:9" ht="15" hidden="1">
      <c r="C65204" s="42"/>
      <c r="D65204" s="42" t="s">
        <v>3</v>
      </c>
      <c r="E65204" s="87" t="s">
        <v>292</v>
      </c>
      <c r="F65204" s="93" t="s">
        <v>291</v>
      </c>
      <c r="G65204" t="s">
        <v>1423</v>
      </c>
      <c r="H65204" s="42"/>
      <c r="I65204" s="42"/>
    </row>
    <row r="65205" spans="3:9" ht="15" hidden="1">
      <c r="C65205" s="42"/>
      <c r="D65205" s="42" t="s">
        <v>3</v>
      </c>
      <c r="E65205" s="87" t="s">
        <v>301</v>
      </c>
      <c r="F65205" s="93" t="s">
        <v>300</v>
      </c>
      <c r="G65205" t="s">
        <v>1423</v>
      </c>
      <c r="H65205" s="42"/>
      <c r="I65205" s="42"/>
    </row>
    <row r="65206" spans="3:9" ht="15" hidden="1">
      <c r="C65206" s="42"/>
      <c r="D65206" s="42" t="s">
        <v>3</v>
      </c>
      <c r="E65206" s="87" t="s">
        <v>282</v>
      </c>
      <c r="F65206" s="93" t="s">
        <v>281</v>
      </c>
      <c r="G65206" t="s">
        <v>1423</v>
      </c>
      <c r="H65206" s="42"/>
      <c r="I65206" s="42"/>
    </row>
    <row r="65207" spans="3:9" ht="15" hidden="1">
      <c r="C65207" s="42"/>
      <c r="D65207" s="42" t="s">
        <v>3</v>
      </c>
      <c r="E65207" s="87" t="s">
        <v>284</v>
      </c>
      <c r="F65207" s="93" t="s">
        <v>283</v>
      </c>
      <c r="G65207" t="s">
        <v>1423</v>
      </c>
      <c r="H65207" s="42"/>
      <c r="I65207" s="42"/>
    </row>
    <row r="65208" spans="3:9" ht="15" hidden="1">
      <c r="C65208" s="42"/>
      <c r="D65208" s="42" t="s">
        <v>3</v>
      </c>
      <c r="E65208" s="87" t="s">
        <v>286</v>
      </c>
      <c r="F65208" s="93" t="s">
        <v>285</v>
      </c>
      <c r="G65208" t="s">
        <v>1423</v>
      </c>
      <c r="H65208" s="42"/>
      <c r="I65208" s="42"/>
    </row>
    <row r="65209" spans="3:9" ht="15" hidden="1">
      <c r="C65209" s="42"/>
      <c r="D65209" s="42" t="s">
        <v>3</v>
      </c>
      <c r="E65209" s="87" t="s">
        <v>289</v>
      </c>
      <c r="F65209" s="93" t="s">
        <v>288</v>
      </c>
      <c r="G65209" t="s">
        <v>1423</v>
      </c>
      <c r="H65209" s="42"/>
      <c r="I65209" s="42"/>
    </row>
    <row r="65210" spans="3:9" ht="15" hidden="1">
      <c r="C65210" s="42"/>
      <c r="D65210" s="42" t="s">
        <v>3</v>
      </c>
      <c r="E65210" s="87" t="s">
        <v>295</v>
      </c>
      <c r="F65210" s="93" t="s">
        <v>294</v>
      </c>
      <c r="G65210" t="s">
        <v>1423</v>
      </c>
      <c r="H65210" s="42"/>
      <c r="I65210" s="42"/>
    </row>
    <row r="65211" spans="3:9" ht="15" hidden="1">
      <c r="C65211" s="42"/>
      <c r="D65211" s="42" t="s">
        <v>3</v>
      </c>
      <c r="E65211" s="87" t="s">
        <v>1366</v>
      </c>
      <c r="F65211" s="93" t="s">
        <v>297</v>
      </c>
      <c r="G65211" t="s">
        <v>1423</v>
      </c>
      <c r="H65211" s="42"/>
      <c r="I65211" s="42"/>
    </row>
    <row r="65212" spans="3:9" ht="15" hidden="1">
      <c r="C65212" s="42"/>
      <c r="D65212" s="42" t="s">
        <v>3</v>
      </c>
      <c r="E65212" s="87" t="s">
        <v>1367</v>
      </c>
      <c r="F65212" s="93" t="s">
        <v>299</v>
      </c>
      <c r="G65212" t="s">
        <v>1423</v>
      </c>
      <c r="H65212" s="42"/>
      <c r="I65212" s="42"/>
    </row>
    <row r="65213" spans="3:9" ht="15" hidden="1">
      <c r="C65213" s="42"/>
      <c r="D65213" s="42" t="s">
        <v>3</v>
      </c>
      <c r="E65213" s="87" t="s">
        <v>1368</v>
      </c>
      <c r="F65213" s="93" t="s">
        <v>303</v>
      </c>
      <c r="G65213" t="s">
        <v>1423</v>
      </c>
      <c r="H65213" s="42"/>
      <c r="I65213" s="42"/>
    </row>
    <row r="65214" spans="3:9" ht="15" hidden="1">
      <c r="C65214" s="42"/>
      <c r="D65214" s="42" t="s">
        <v>3</v>
      </c>
      <c r="E65214" s="87" t="s">
        <v>1369</v>
      </c>
      <c r="F65214" s="93" t="s">
        <v>305</v>
      </c>
      <c r="G65214" t="s">
        <v>1423</v>
      </c>
      <c r="H65214" s="42"/>
      <c r="I65214" s="42"/>
    </row>
    <row r="65215" spans="3:9" ht="15" hidden="1">
      <c r="C65215" s="42"/>
      <c r="D65215" s="42" t="s">
        <v>3</v>
      </c>
      <c r="E65215" s="87" t="s">
        <v>1370</v>
      </c>
      <c r="F65215" s="93" t="s">
        <v>1415</v>
      </c>
      <c r="G65215" t="s">
        <v>1423</v>
      </c>
      <c r="H65215" s="42"/>
      <c r="I65215" s="42"/>
    </row>
    <row r="65216" spans="3:9" ht="15" hidden="1">
      <c r="C65216" s="42"/>
      <c r="D65216" s="42" t="s">
        <v>3</v>
      </c>
      <c r="E65216" s="87" t="s">
        <v>174</v>
      </c>
      <c r="F65216" s="93" t="s">
        <v>188</v>
      </c>
      <c r="G65216" t="s">
        <v>1423</v>
      </c>
      <c r="H65216" s="42"/>
      <c r="I65216" s="42"/>
    </row>
    <row r="65217" spans="3:9" ht="15" hidden="1">
      <c r="C65217" s="42"/>
      <c r="D65217" s="42" t="s">
        <v>3</v>
      </c>
      <c r="E65217" s="87" t="s">
        <v>187</v>
      </c>
      <c r="F65217" s="93" t="s">
        <v>200</v>
      </c>
      <c r="G65217" t="s">
        <v>1423</v>
      </c>
      <c r="H65217" s="42"/>
      <c r="I65217" s="42"/>
    </row>
    <row r="65218" spans="3:9" ht="15" hidden="1">
      <c r="C65218" s="42"/>
      <c r="D65218" s="42" t="s">
        <v>3</v>
      </c>
      <c r="E65218" s="87" t="s">
        <v>1371</v>
      </c>
      <c r="F65218" s="93" t="s">
        <v>1416</v>
      </c>
      <c r="G65218" t="s">
        <v>1423</v>
      </c>
      <c r="H65218" s="42"/>
      <c r="I65218" s="42"/>
    </row>
    <row r="65219" spans="3:9" ht="15" hidden="1">
      <c r="C65219" s="42"/>
      <c r="D65219" s="42" t="s">
        <v>3</v>
      </c>
      <c r="E65219" s="87" t="s">
        <v>171</v>
      </c>
      <c r="F65219" s="93" t="s">
        <v>1417</v>
      </c>
      <c r="G65219" t="s">
        <v>1423</v>
      </c>
      <c r="H65219" s="42"/>
      <c r="I65219" s="42"/>
    </row>
    <row r="65220" spans="3:9" ht="15.75" hidden="1" thickBot="1">
      <c r="C65220" s="42"/>
      <c r="D65220" s="42" t="s">
        <v>3</v>
      </c>
      <c r="E65220" s="92" t="s">
        <v>171</v>
      </c>
      <c r="F65220" s="96" t="s">
        <v>170</v>
      </c>
      <c r="G65220" t="s">
        <v>1423</v>
      </c>
      <c r="H65220" s="42"/>
      <c r="I65220" s="42"/>
    </row>
    <row r="65221" spans="3:9" ht="15" hidden="1">
      <c r="C65221" s="42"/>
      <c r="D65221" s="42" t="s">
        <v>3</v>
      </c>
      <c r="E65221" s="88" t="s">
        <v>1372</v>
      </c>
      <c r="F65221" s="93" t="s">
        <v>144</v>
      </c>
      <c r="G65221" t="s">
        <v>1423</v>
      </c>
      <c r="H65221" s="42"/>
      <c r="I65221" s="42"/>
    </row>
    <row r="65222" spans="3:9" ht="15" hidden="1">
      <c r="C65222" s="42"/>
      <c r="D65222" s="42" t="s">
        <v>3</v>
      </c>
      <c r="E65222" s="89" t="s">
        <v>19</v>
      </c>
      <c r="F65222" s="94" t="s">
        <v>18</v>
      </c>
      <c r="G65222" t="s">
        <v>1423</v>
      </c>
      <c r="H65222" s="42"/>
      <c r="I65222" s="42"/>
    </row>
    <row r="65223" spans="3:9" ht="15" hidden="1">
      <c r="C65223" s="42"/>
      <c r="D65223" s="42" t="s">
        <v>3</v>
      </c>
      <c r="E65223" s="89" t="s">
        <v>118</v>
      </c>
      <c r="F65223" s="94" t="s">
        <v>117</v>
      </c>
      <c r="G65223" t="s">
        <v>1423</v>
      </c>
      <c r="H65223" s="42"/>
      <c r="I65223" s="42"/>
    </row>
    <row r="65224" spans="3:9" ht="15" hidden="1">
      <c r="C65224" s="42"/>
      <c r="D65224" s="42" t="s">
        <v>3</v>
      </c>
      <c r="E65224" s="89" t="s">
        <v>1373</v>
      </c>
      <c r="F65224" s="94" t="s">
        <v>122</v>
      </c>
      <c r="G65224" t="s">
        <v>1423</v>
      </c>
      <c r="H65224" s="42"/>
      <c r="I65224" s="42"/>
    </row>
    <row r="65225" spans="3:9" ht="15" hidden="1">
      <c r="C65225" s="42"/>
      <c r="D65225" s="42" t="s">
        <v>3</v>
      </c>
      <c r="E65225" s="89" t="s">
        <v>1374</v>
      </c>
      <c r="F65225" s="94" t="s">
        <v>1418</v>
      </c>
      <c r="G65225" t="s">
        <v>1423</v>
      </c>
      <c r="H65225" s="42"/>
      <c r="I65225" s="42"/>
    </row>
    <row r="65226" spans="3:9" ht="15" hidden="1">
      <c r="C65226" s="42"/>
      <c r="D65226" s="42" t="s">
        <v>3</v>
      </c>
      <c r="E65226" s="89" t="s">
        <v>314</v>
      </c>
      <c r="F65226" s="94" t="s">
        <v>332</v>
      </c>
      <c r="G65226" t="s">
        <v>1423</v>
      </c>
      <c r="H65226" s="42"/>
      <c r="I65226" s="42"/>
    </row>
    <row r="65227" spans="3:9" ht="15" hidden="1">
      <c r="C65227" s="42"/>
      <c r="D65227" s="42" t="s">
        <v>3</v>
      </c>
      <c r="E65227" s="89" t="s">
        <v>324</v>
      </c>
      <c r="F65227" s="94" t="s">
        <v>323</v>
      </c>
      <c r="G65227" t="s">
        <v>1423</v>
      </c>
      <c r="H65227" s="42"/>
      <c r="I65227" s="42"/>
    </row>
    <row r="65228" spans="3:9" ht="15" hidden="1">
      <c r="C65228" s="42"/>
      <c r="D65228" s="42" t="s">
        <v>3</v>
      </c>
      <c r="E65228" s="89" t="s">
        <v>1375</v>
      </c>
      <c r="F65228" s="94" t="s">
        <v>344</v>
      </c>
      <c r="G65228" t="s">
        <v>1423</v>
      </c>
      <c r="H65228" s="42"/>
      <c r="I65228" s="42"/>
    </row>
    <row r="65229" spans="3:9" ht="15" hidden="1">
      <c r="C65229" s="42"/>
      <c r="D65229" s="42" t="s">
        <v>3</v>
      </c>
      <c r="E65229" s="89" t="s">
        <v>1376</v>
      </c>
      <c r="F65229" s="94" t="s">
        <v>1275</v>
      </c>
      <c r="G65229" t="s">
        <v>1423</v>
      </c>
      <c r="H65229" s="42"/>
      <c r="I65229" s="42"/>
    </row>
    <row r="65230" spans="3:9" ht="15" hidden="1">
      <c r="C65230" s="42"/>
      <c r="D65230" s="42" t="s">
        <v>3</v>
      </c>
      <c r="E65230" s="89" t="s">
        <v>348</v>
      </c>
      <c r="F65230" s="94" t="s">
        <v>347</v>
      </c>
      <c r="G65230" t="s">
        <v>1423</v>
      </c>
      <c r="H65230" s="42"/>
      <c r="I65230" s="42"/>
    </row>
    <row r="65231" spans="3:9" ht="15" hidden="1">
      <c r="C65231" s="42"/>
      <c r="D65231" s="42" t="s">
        <v>3</v>
      </c>
      <c r="E65231" s="89" t="s">
        <v>1377</v>
      </c>
      <c r="F65231" s="94" t="s">
        <v>80</v>
      </c>
      <c r="G65231" t="s">
        <v>1423</v>
      </c>
      <c r="H65231" s="42"/>
      <c r="I65231" s="42"/>
    </row>
    <row r="65232" spans="3:9" ht="15" hidden="1">
      <c r="C65232" s="42"/>
      <c r="D65232" s="42" t="s">
        <v>3</v>
      </c>
      <c r="E65232" s="89" t="s">
        <v>22</v>
      </c>
      <c r="F65232" s="94" t="s">
        <v>23</v>
      </c>
      <c r="G65232" t="s">
        <v>1423</v>
      </c>
      <c r="H65232" s="42"/>
      <c r="I65232" s="42"/>
    </row>
    <row r="65233" spans="3:9" ht="15" hidden="1">
      <c r="C65233" s="42"/>
      <c r="D65233" s="42" t="s">
        <v>3</v>
      </c>
      <c r="E65233" s="89" t="s">
        <v>193</v>
      </c>
      <c r="F65233" s="94" t="s">
        <v>203</v>
      </c>
      <c r="G65233" t="s">
        <v>1423</v>
      </c>
      <c r="H65233" s="42"/>
      <c r="I65233" s="42"/>
    </row>
    <row r="65234" spans="3:9" ht="15" hidden="1">
      <c r="C65234" s="42"/>
      <c r="D65234" s="42" t="s">
        <v>3</v>
      </c>
      <c r="E65234" s="89" t="s">
        <v>223</v>
      </c>
      <c r="F65234" s="94" t="s">
        <v>222</v>
      </c>
      <c r="G65234" t="s">
        <v>1423</v>
      </c>
      <c r="H65234" s="42"/>
      <c r="I65234" s="42"/>
    </row>
    <row r="65235" spans="3:9" ht="15" hidden="1">
      <c r="C65235" s="42"/>
      <c r="D65235" s="42" t="s">
        <v>3</v>
      </c>
      <c r="E65235" s="89" t="s">
        <v>1378</v>
      </c>
      <c r="F65235" s="94" t="s">
        <v>1419</v>
      </c>
      <c r="G65235" t="s">
        <v>1423</v>
      </c>
      <c r="H65235" s="42"/>
      <c r="I65235" s="42"/>
    </row>
    <row r="65236" spans="3:9" ht="15" hidden="1">
      <c r="C65236" s="42"/>
      <c r="D65236" s="42" t="s">
        <v>3</v>
      </c>
      <c r="E65236" s="89" t="s">
        <v>221</v>
      </c>
      <c r="F65236" s="94" t="s">
        <v>220</v>
      </c>
      <c r="G65236" t="s">
        <v>1423</v>
      </c>
      <c r="H65236" s="42"/>
      <c r="I65236" s="42"/>
    </row>
    <row r="65237" spans="3:9" ht="15" hidden="1">
      <c r="C65237" s="42"/>
      <c r="D65237" s="42" t="s">
        <v>3</v>
      </c>
      <c r="E65237" s="89" t="s">
        <v>302</v>
      </c>
      <c r="F65237" s="94" t="s">
        <v>313</v>
      </c>
      <c r="G65237" t="s">
        <v>1423</v>
      </c>
      <c r="H65237" s="42"/>
      <c r="I65237" s="42"/>
    </row>
    <row r="65238" spans="3:9" ht="15" hidden="1">
      <c r="C65238" s="42"/>
      <c r="D65238" s="42" t="s">
        <v>3</v>
      </c>
      <c r="E65238" s="89" t="s">
        <v>293</v>
      </c>
      <c r="F65238" s="94" t="s">
        <v>309</v>
      </c>
      <c r="G65238" t="s">
        <v>1423</v>
      </c>
      <c r="H65238" s="42"/>
      <c r="I65238" s="42"/>
    </row>
    <row r="65239" spans="3:9" ht="15" hidden="1">
      <c r="C65239" s="42"/>
      <c r="D65239" s="42" t="s">
        <v>3</v>
      </c>
      <c r="E65239" s="89" t="s">
        <v>92</v>
      </c>
      <c r="F65239" s="94" t="s">
        <v>95</v>
      </c>
      <c r="G65239" t="s">
        <v>1423</v>
      </c>
      <c r="H65239" s="42"/>
      <c r="I65239" s="42"/>
    </row>
    <row r="65240" spans="3:9" ht="15" hidden="1">
      <c r="C65240" s="42"/>
      <c r="D65240" s="42" t="s">
        <v>3</v>
      </c>
      <c r="E65240" s="89" t="s">
        <v>258</v>
      </c>
      <c r="F65240" s="94" t="s">
        <v>271</v>
      </c>
      <c r="G65240" t="s">
        <v>1423</v>
      </c>
      <c r="H65240" s="42"/>
      <c r="I65240" s="42"/>
    </row>
    <row r="65241" spans="3:9" ht="15" hidden="1">
      <c r="C65241" s="42"/>
      <c r="D65241" s="42" t="s">
        <v>3</v>
      </c>
      <c r="E65241" s="89" t="s">
        <v>328</v>
      </c>
      <c r="F65241" s="94" t="s">
        <v>342</v>
      </c>
      <c r="G65241" t="s">
        <v>1423</v>
      </c>
      <c r="H65241" s="42"/>
      <c r="I65241" s="42"/>
    </row>
    <row r="65242" spans="3:9" ht="15" hidden="1">
      <c r="C65242" s="42"/>
      <c r="D65242" s="42" t="s">
        <v>3</v>
      </c>
      <c r="E65242" s="89" t="s">
        <v>25</v>
      </c>
      <c r="F65242" s="94" t="s">
        <v>26</v>
      </c>
      <c r="G65242" t="s">
        <v>1423</v>
      </c>
      <c r="H65242" s="42"/>
      <c r="I65242" s="42"/>
    </row>
    <row r="65243" spans="3:9" ht="15" hidden="1">
      <c r="C65243" s="42"/>
      <c r="D65243" s="42" t="s">
        <v>3</v>
      </c>
      <c r="E65243" s="89" t="s">
        <v>320</v>
      </c>
      <c r="F65243" s="94" t="s">
        <v>338</v>
      </c>
      <c r="G65243" t="s">
        <v>1423</v>
      </c>
      <c r="H65243" s="42"/>
      <c r="I65243" s="42"/>
    </row>
    <row r="65244" spans="3:9" ht="15" hidden="1">
      <c r="C65244" s="42"/>
      <c r="D65244" s="42" t="s">
        <v>3</v>
      </c>
      <c r="E65244" s="89" t="s">
        <v>1379</v>
      </c>
      <c r="F65244" s="94" t="s">
        <v>349</v>
      </c>
      <c r="G65244" t="s">
        <v>1423</v>
      </c>
      <c r="H65244" s="42"/>
      <c r="I65244" s="42"/>
    </row>
    <row r="65245" spans="3:9" ht="15" hidden="1">
      <c r="C65245" s="42"/>
      <c r="D65245" s="42" t="s">
        <v>3</v>
      </c>
      <c r="E65245" s="89" t="s">
        <v>189</v>
      </c>
      <c r="F65245" s="94" t="s">
        <v>201</v>
      </c>
      <c r="G65245" t="s">
        <v>1423</v>
      </c>
      <c r="H65245" s="42"/>
      <c r="I65245" s="42"/>
    </row>
    <row r="65246" spans="3:9" ht="15" hidden="1">
      <c r="C65246" s="42"/>
      <c r="D65246" s="42" t="s">
        <v>3</v>
      </c>
      <c r="E65246" s="89" t="s">
        <v>168</v>
      </c>
      <c r="F65246" s="94" t="s">
        <v>167</v>
      </c>
      <c r="G65246" t="s">
        <v>1423</v>
      </c>
      <c r="H65246" s="42"/>
      <c r="I65246" s="42"/>
    </row>
    <row r="65247" spans="3:9" ht="15" hidden="1">
      <c r="C65247" s="42"/>
      <c r="D65247" s="42" t="s">
        <v>3</v>
      </c>
      <c r="E65247" s="89" t="s">
        <v>1380</v>
      </c>
      <c r="F65247" s="94" t="s">
        <v>210</v>
      </c>
      <c r="G65247" t="s">
        <v>1423</v>
      </c>
      <c r="H65247" s="42"/>
      <c r="I65247" s="42"/>
    </row>
    <row r="65248" spans="3:9" ht="15" hidden="1">
      <c r="C65248" s="42"/>
      <c r="D65248" s="42" t="s">
        <v>3</v>
      </c>
      <c r="E65248" s="42" t="s">
        <v>107</v>
      </c>
      <c r="F65248" s="98" t="s">
        <v>108</v>
      </c>
      <c r="G65248" t="s">
        <v>1423</v>
      </c>
      <c r="H65248" s="42"/>
      <c r="I65248" s="42"/>
    </row>
    <row r="65249" spans="3:9" ht="15" hidden="1">
      <c r="C65249" s="42"/>
      <c r="D65249" s="42" t="s">
        <v>3</v>
      </c>
      <c r="E65249" s="89" t="s">
        <v>113</v>
      </c>
      <c r="F65249" s="94" t="s">
        <v>114</v>
      </c>
      <c r="G65249" t="s">
        <v>1423</v>
      </c>
      <c r="H65249" s="42"/>
      <c r="I65249" s="42"/>
    </row>
    <row r="65250" spans="3:9" ht="15" hidden="1">
      <c r="C65250" s="42"/>
      <c r="D65250" s="42" t="s">
        <v>3</v>
      </c>
      <c r="E65250" s="89" t="s">
        <v>116</v>
      </c>
      <c r="F65250" s="94" t="s">
        <v>120</v>
      </c>
      <c r="G65250" t="s">
        <v>1423</v>
      </c>
      <c r="H65250" s="42"/>
      <c r="I65250" s="42"/>
    </row>
    <row r="65251" spans="3:9" ht="15" hidden="1">
      <c r="C65251" s="42"/>
      <c r="D65251" s="42" t="s">
        <v>3</v>
      </c>
      <c r="E65251" s="89" t="s">
        <v>1381</v>
      </c>
      <c r="F65251" s="94" t="s">
        <v>1420</v>
      </c>
      <c r="G65251" t="s">
        <v>1423</v>
      </c>
      <c r="H65251" s="42"/>
      <c r="I65251" s="42"/>
    </row>
    <row r="65252" spans="3:9" ht="15" hidden="1">
      <c r="C65252" s="42"/>
      <c r="D65252" s="42" t="s">
        <v>3</v>
      </c>
      <c r="E65252" s="89" t="s">
        <v>337</v>
      </c>
      <c r="F65252" s="94" t="s">
        <v>336</v>
      </c>
      <c r="G65252" t="s">
        <v>1423</v>
      </c>
      <c r="H65252" s="42"/>
      <c r="I65252" s="42"/>
    </row>
    <row r="65253" spans="3:9" ht="15" hidden="1">
      <c r="C65253" s="42"/>
      <c r="D65253" s="42" t="s">
        <v>3</v>
      </c>
      <c r="E65253" s="89" t="s">
        <v>94</v>
      </c>
      <c r="F65253" s="94" t="s">
        <v>96</v>
      </c>
      <c r="G65253" t="s">
        <v>1423</v>
      </c>
      <c r="H65253" s="42"/>
      <c r="I65253" s="42"/>
    </row>
    <row r="65254" spans="3:9" ht="15" hidden="1">
      <c r="C65254" s="42"/>
      <c r="D65254" s="42" t="s">
        <v>3</v>
      </c>
      <c r="E65254" s="89" t="s">
        <v>1382</v>
      </c>
      <c r="F65254" s="94" t="s">
        <v>224</v>
      </c>
      <c r="G65254" t="s">
        <v>1423</v>
      </c>
      <c r="H65254" s="42"/>
      <c r="I65254" s="42"/>
    </row>
    <row r="65255" spans="3:9" ht="15" hidden="1">
      <c r="C65255" s="42"/>
      <c r="D65255" s="42" t="s">
        <v>3</v>
      </c>
      <c r="E65255" s="89" t="s">
        <v>199</v>
      </c>
      <c r="F65255" s="94" t="s">
        <v>209</v>
      </c>
      <c r="G65255" t="s">
        <v>1423</v>
      </c>
      <c r="H65255" s="42"/>
      <c r="I65255" s="42"/>
    </row>
    <row r="65256" spans="3:9" ht="15" hidden="1">
      <c r="C65256" s="42"/>
      <c r="D65256" s="42" t="s">
        <v>3</v>
      </c>
      <c r="E65256" s="89" t="s">
        <v>172</v>
      </c>
      <c r="F65256" s="94" t="s">
        <v>186</v>
      </c>
      <c r="G65256" t="s">
        <v>1423</v>
      </c>
      <c r="H65256" s="42"/>
      <c r="I65256" s="42"/>
    </row>
    <row r="65257" spans="3:9" ht="15" hidden="1">
      <c r="C65257" s="42"/>
      <c r="D65257" s="42" t="s">
        <v>3</v>
      </c>
      <c r="E65257" s="89" t="s">
        <v>325</v>
      </c>
      <c r="F65257" s="94" t="s">
        <v>340</v>
      </c>
      <c r="G65257" t="s">
        <v>1423</v>
      </c>
      <c r="H65257" s="42"/>
      <c r="I65257" s="42"/>
    </row>
    <row r="65258" spans="3:9" ht="15" hidden="1">
      <c r="C65258" s="42"/>
      <c r="D65258" s="42" t="s">
        <v>3</v>
      </c>
      <c r="E65258" s="42" t="s">
        <v>353</v>
      </c>
      <c r="F65258" s="98" t="s">
        <v>352</v>
      </c>
      <c r="G65258" t="s">
        <v>1423</v>
      </c>
      <c r="H65258" s="42"/>
      <c r="I65258" s="42"/>
    </row>
    <row r="65259" spans="3:9" ht="15" hidden="1">
      <c r="C65259" s="42"/>
      <c r="D65259" s="42" t="s">
        <v>3</v>
      </c>
      <c r="E65259" s="90" t="s">
        <v>1383</v>
      </c>
      <c r="F65259" s="94" t="s">
        <v>351</v>
      </c>
      <c r="G65259" t="s">
        <v>1422</v>
      </c>
      <c r="H65259" s="42"/>
      <c r="I65259" s="42"/>
    </row>
    <row r="65260" spans="3:9" ht="15" hidden="1">
      <c r="C65260" s="42"/>
      <c r="D65260" s="42" t="s">
        <v>3</v>
      </c>
      <c r="E65260" s="42" t="s">
        <v>341</v>
      </c>
      <c r="F65260" s="98" t="s">
        <v>360</v>
      </c>
      <c r="G65260" t="s">
        <v>1423</v>
      </c>
      <c r="H65260" s="42"/>
      <c r="I65260" s="42"/>
    </row>
    <row r="65261" spans="3:9" ht="15" hidden="1">
      <c r="C65261" s="42"/>
      <c r="D65261" s="42" t="s">
        <v>3</v>
      </c>
      <c r="E65261" s="89" t="s">
        <v>111</v>
      </c>
      <c r="F65261" s="94" t="s">
        <v>112</v>
      </c>
      <c r="G65261" t="s">
        <v>1423</v>
      </c>
      <c r="H65261" s="42"/>
      <c r="I65261" s="42"/>
    </row>
    <row r="65262" spans="3:9" ht="15" hidden="1">
      <c r="C65262" s="42"/>
      <c r="D65262" s="44" t="s">
        <v>66</v>
      </c>
      <c r="E65262" s="44" t="s">
        <v>68</v>
      </c>
      <c r="F65262" s="44" t="s">
        <v>67</v>
      </c>
      <c r="G65262" s="44" t="s">
        <v>432</v>
      </c>
      <c r="H65262" s="42"/>
      <c r="I65262" s="42"/>
    </row>
    <row r="65263" spans="3:9" ht="15" hidden="1">
      <c r="C65263" s="42"/>
      <c r="D65263" s="44" t="s">
        <v>66</v>
      </c>
      <c r="E65263" s="44" t="s">
        <v>266</v>
      </c>
      <c r="F65263" s="44" t="s">
        <v>265</v>
      </c>
      <c r="G65263" s="44" t="s">
        <v>432</v>
      </c>
      <c r="H65263" s="42"/>
      <c r="I65263" s="42"/>
    </row>
    <row r="65264" spans="3:9" ht="15" hidden="1">
      <c r="C65264" s="42"/>
      <c r="D65264" s="44" t="s">
        <v>66</v>
      </c>
      <c r="E65264" s="44" t="s">
        <v>287</v>
      </c>
      <c r="F65264" s="44" t="s">
        <v>307</v>
      </c>
      <c r="G65264" s="44" t="s">
        <v>431</v>
      </c>
      <c r="H65264" s="42"/>
      <c r="I65264" s="42"/>
    </row>
    <row r="65265" spans="3:9" ht="15">
      <c r="C65265" s="42"/>
      <c r="D65265" s="42"/>
      <c r="E65265" s="42"/>
      <c r="F65265" s="42"/>
      <c r="G65265" s="42"/>
      <c r="H65265" s="42"/>
      <c r="I65265" s="42"/>
    </row>
  </sheetData>
  <sheetProtection sheet="1" formatCells="0" formatColumns="0"/>
  <autoFilter ref="D65000:G65264"/>
  <mergeCells count="19">
    <mergeCell ref="D2:M2"/>
    <mergeCell ref="B24:N24"/>
    <mergeCell ref="C12:D13"/>
    <mergeCell ref="F12:G13"/>
    <mergeCell ref="I12:J13"/>
    <mergeCell ref="B6:N6"/>
    <mergeCell ref="B8:N8"/>
    <mergeCell ref="C10:D10"/>
    <mergeCell ref="F10:G10"/>
    <mergeCell ref="I10:J10"/>
    <mergeCell ref="L10:M10"/>
    <mergeCell ref="L12:M13"/>
    <mergeCell ref="C15:D16"/>
    <mergeCell ref="F15:G16"/>
    <mergeCell ref="C26:M26"/>
    <mergeCell ref="B27:J27"/>
    <mergeCell ref="C18:D19"/>
    <mergeCell ref="F18:G19"/>
    <mergeCell ref="B22:N22"/>
  </mergeCells>
  <dataValidations count="1">
    <dataValidation type="list" allowBlank="1" showInputMessage="1" showErrorMessage="1" sqref="D2:M2">
      <formula1>$E$65001:$E$65264</formula1>
    </dataValidation>
  </dataValidations>
  <hyperlinks>
    <hyperlink ref="C12:D13" location="CAT_PRESUPUESTARIO!A2" display="Presupuestario"/>
    <hyperlink ref="C15:D16" location="CAT_CONTABLE!A2" display="Contable"/>
    <hyperlink ref="C18:D19" location="CAT_INSUMO!A2" display="Insumo"/>
    <hyperlink ref="F12:G13" location="CAT_REAGRUP!A2" display="Reagrupacion"/>
    <hyperlink ref="F15:G16" location="CAT_PROG_PRESUP!A2" display="Programas Presupuestarios"/>
    <hyperlink ref="I12:J13" location="CAT_AREAS_TRX!A2" display="Áreas Transaccionales"/>
    <hyperlink ref="F18:G19" location="CAT_PROPIO_CONTAB!A2" display="Propio Contabilidad"/>
    <hyperlink ref="L12:M13" location="CUENTAS_BANCARIAS!A2" display="Cuentas Bancarias"/>
  </hyperlink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92D050"/>
  </sheetPr>
  <dimension ref="A1:V649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3.28125" style="53" customWidth="1"/>
    <col min="2" max="2" width="10.57421875" style="53" customWidth="1"/>
    <col min="3" max="3" width="8.7109375" style="53" customWidth="1"/>
    <col min="4" max="4" width="4.57421875" style="53" customWidth="1"/>
    <col min="5" max="8" width="4.140625" style="53" customWidth="1"/>
    <col min="9" max="9" width="51.421875" style="53" customWidth="1"/>
    <col min="10" max="10" width="8.00390625" style="53" customWidth="1"/>
    <col min="11" max="11" width="11.00390625" style="53" customWidth="1"/>
    <col min="12" max="12" width="11.57421875" style="53" customWidth="1"/>
    <col min="13" max="13" width="11.8515625" style="53" customWidth="1"/>
    <col min="14" max="14" width="11.421875" style="53" bestFit="1" customWidth="1"/>
    <col min="15" max="15" width="6.8515625" style="53" customWidth="1"/>
    <col min="16" max="16" width="18.8515625" style="53" customWidth="1"/>
    <col min="17" max="17" width="10.7109375" style="53" customWidth="1"/>
    <col min="18" max="18" width="12.140625" style="53" customWidth="1"/>
    <col min="19" max="16384" width="11.421875" style="53" customWidth="1"/>
  </cols>
  <sheetData>
    <row r="1" spans="1:19" ht="60" customHeight="1">
      <c r="A1" s="79" t="s">
        <v>371</v>
      </c>
      <c r="B1" s="79" t="s">
        <v>398</v>
      </c>
      <c r="C1" s="79" t="s">
        <v>387</v>
      </c>
      <c r="D1" s="79" t="s">
        <v>372</v>
      </c>
      <c r="E1" s="79" t="s">
        <v>373</v>
      </c>
      <c r="F1" s="79" t="s">
        <v>374</v>
      </c>
      <c r="G1" s="79" t="s">
        <v>375</v>
      </c>
      <c r="H1" s="79" t="s">
        <v>376</v>
      </c>
      <c r="I1" s="79" t="s">
        <v>517</v>
      </c>
      <c r="J1" s="79" t="s">
        <v>377</v>
      </c>
      <c r="K1" s="79" t="s">
        <v>378</v>
      </c>
      <c r="L1" s="79" t="s">
        <v>379</v>
      </c>
      <c r="M1" s="79" t="s">
        <v>380</v>
      </c>
      <c r="N1" s="79" t="s">
        <v>381</v>
      </c>
      <c r="O1" s="79" t="s">
        <v>382</v>
      </c>
      <c r="P1" s="79" t="s">
        <v>383</v>
      </c>
      <c r="Q1" s="80" t="s">
        <v>557</v>
      </c>
      <c r="R1" s="80" t="s">
        <v>558</v>
      </c>
      <c r="S1" s="99" t="s">
        <v>1425</v>
      </c>
    </row>
    <row r="2" spans="1:19" ht="15">
      <c r="A2" s="47"/>
      <c r="B2" s="12">
        <f>IF(ISBLANK(A2),"",'Menu Instrucciones'!$D$3)</f>
      </c>
      <c r="C2" s="12">
        <f>IF(ISBLANK(A2),"",'Menu Instrucciones'!$D$4)</f>
      </c>
      <c r="D2" s="55"/>
      <c r="E2" s="55"/>
      <c r="F2" s="55"/>
      <c r="G2" s="55"/>
      <c r="H2" s="54"/>
      <c r="I2" s="47"/>
      <c r="J2" s="47"/>
      <c r="K2" s="47"/>
      <c r="L2" s="47"/>
      <c r="M2" s="4"/>
      <c r="N2" s="5"/>
      <c r="O2" s="47"/>
      <c r="P2" s="2"/>
      <c r="Q2" s="9">
        <f>IF(OR(ISBLANK($A2),$A2="ELIMINAR",$A2="DESACTIVAR"),"",IF(J2="SI",IF(OR(K2="ORIGEN",K2="DESTINO"),"OK","ERROR"),IF(K2="N.A.","OK","ERROR")))</f>
      </c>
      <c r="R2" s="9">
        <f>IF(OR(ISBLANK($A2),$A2="ELIMINAR",$A2="DESACTIVAR"),"",IF(O2="SI",IF(OR(P2="AUX BANCARIO",P2="AUX BIENES",P2="AUX FINANCIERO",P2="AUX PROYECTOS"),"OK","ERROR"),IF(P2="N.A.","OK","ERROR")))</f>
      </c>
      <c r="S2" s="10">
        <f>CONCATENATE(D2,E2,F2,G2,H2)</f>
      </c>
    </row>
    <row r="3" spans="1:19" ht="15">
      <c r="A3" s="47"/>
      <c r="B3" s="12">
        <f>IF(ISBLANK(A3),"",'Menu Instrucciones'!$D$3)</f>
      </c>
      <c r="C3" s="12">
        <f>IF(ISBLANK(A3),"",'Menu Instrucciones'!$D$4)</f>
      </c>
      <c r="D3" s="55"/>
      <c r="E3" s="55"/>
      <c r="F3" s="55"/>
      <c r="G3" s="55"/>
      <c r="H3" s="54"/>
      <c r="I3" s="47"/>
      <c r="J3" s="47"/>
      <c r="K3" s="47"/>
      <c r="L3" s="47"/>
      <c r="M3" s="4"/>
      <c r="N3" s="5"/>
      <c r="O3" s="47"/>
      <c r="P3" s="2"/>
      <c r="Q3" s="9">
        <f aca="true" t="shared" si="0" ref="Q3:Q66">IF(OR(ISBLANK($A3),$A3="ELIMINAR",$A3="DESACTIVAR"),"",IF(J3="SI",IF(OR(K3="ORIGEN",K3="DESTINO"),"OK","ERROR"),IF(K3="N.A.","OK","ERROR")))</f>
      </c>
      <c r="R3" s="9">
        <f aca="true" t="shared" si="1" ref="R3:R66">IF(OR(ISBLANK($A3),$A3="ELIMINAR",$A3="DESACTIVAR"),"",IF(O3="SI",IF(OR(P3="AUX BANCARIO",P3="AUX BIENES",P3="AUX FINANCIERO",P3="AUX PROYECTOS"),"OK","ERROR"),IF(P3="N.A.","OK","ERROR")))</f>
      </c>
      <c r="S3" s="10">
        <f aca="true" t="shared" si="2" ref="S3:S66">CONCATENATE(D3,E3,F3,G3,H3)</f>
      </c>
    </row>
    <row r="4" spans="1:19" ht="15">
      <c r="A4" s="47"/>
      <c r="B4" s="12">
        <f>IF(ISBLANK(A4),"",'Menu Instrucciones'!$D$3)</f>
      </c>
      <c r="C4" s="12">
        <f>IF(ISBLANK(A4),"",'Menu Instrucciones'!$D$4)</f>
      </c>
      <c r="D4" s="55"/>
      <c r="E4" s="55"/>
      <c r="F4" s="55"/>
      <c r="G4" s="55"/>
      <c r="H4" s="54"/>
      <c r="I4" s="47"/>
      <c r="J4" s="47"/>
      <c r="K4" s="47"/>
      <c r="L4" s="47"/>
      <c r="M4" s="4"/>
      <c r="N4" s="5"/>
      <c r="O4" s="47"/>
      <c r="P4" s="2"/>
      <c r="Q4" s="9">
        <f t="shared" si="0"/>
      </c>
      <c r="R4" s="9">
        <f t="shared" si="1"/>
      </c>
      <c r="S4" s="10">
        <f t="shared" si="2"/>
      </c>
    </row>
    <row r="5" spans="1:19" ht="15">
      <c r="A5" s="47"/>
      <c r="B5" s="12">
        <f>IF(ISBLANK(A5),"",'Menu Instrucciones'!$D$3)</f>
      </c>
      <c r="C5" s="12">
        <f>IF(ISBLANK(A5),"",'Menu Instrucciones'!$D$4)</f>
      </c>
      <c r="D5" s="55"/>
      <c r="E5" s="55"/>
      <c r="F5" s="55"/>
      <c r="G5" s="55"/>
      <c r="H5" s="54"/>
      <c r="I5" s="47"/>
      <c r="J5" s="47"/>
      <c r="K5" s="47"/>
      <c r="L5" s="47"/>
      <c r="M5" s="4"/>
      <c r="N5" s="5"/>
      <c r="O5" s="47"/>
      <c r="P5" s="2"/>
      <c r="Q5" s="9">
        <f t="shared" si="0"/>
      </c>
      <c r="R5" s="9">
        <f t="shared" si="1"/>
      </c>
      <c r="S5" s="10">
        <f t="shared" si="2"/>
      </c>
    </row>
    <row r="6" spans="1:19" ht="15">
      <c r="A6" s="47"/>
      <c r="B6" s="12">
        <f>IF(ISBLANK(A6),"",'Menu Instrucciones'!$D$3)</f>
      </c>
      <c r="C6" s="12">
        <f>IF(ISBLANK(A6),"",'Menu Instrucciones'!$D$4)</f>
      </c>
      <c r="D6" s="55"/>
      <c r="E6" s="55"/>
      <c r="F6" s="55"/>
      <c r="G6" s="55"/>
      <c r="H6" s="54"/>
      <c r="I6" s="47"/>
      <c r="J6" s="47"/>
      <c r="K6" s="47"/>
      <c r="L6" s="47"/>
      <c r="M6" s="4"/>
      <c r="N6" s="5"/>
      <c r="O6" s="47"/>
      <c r="P6" s="2"/>
      <c r="Q6" s="9">
        <f t="shared" si="0"/>
      </c>
      <c r="R6" s="9">
        <f t="shared" si="1"/>
      </c>
      <c r="S6" s="10">
        <f t="shared" si="2"/>
      </c>
    </row>
    <row r="7" spans="1:19" ht="15">
      <c r="A7" s="47"/>
      <c r="B7" s="12">
        <f>IF(ISBLANK(A7),"",'Menu Instrucciones'!$D$3)</f>
      </c>
      <c r="C7" s="12">
        <f>IF(ISBLANK(A7),"",'Menu Instrucciones'!$D$4)</f>
      </c>
      <c r="D7" s="55"/>
      <c r="E7" s="55"/>
      <c r="F7" s="55"/>
      <c r="G7" s="55"/>
      <c r="H7" s="54"/>
      <c r="I7" s="47"/>
      <c r="J7" s="47"/>
      <c r="K7" s="47"/>
      <c r="L7" s="47"/>
      <c r="M7" s="4"/>
      <c r="N7" s="5"/>
      <c r="O7" s="47"/>
      <c r="P7" s="2"/>
      <c r="Q7" s="9">
        <f t="shared" si="0"/>
      </c>
      <c r="R7" s="9">
        <f t="shared" si="1"/>
      </c>
      <c r="S7" s="10">
        <f t="shared" si="2"/>
      </c>
    </row>
    <row r="8" spans="1:19" ht="15">
      <c r="A8" s="47"/>
      <c r="B8" s="12">
        <f>IF(ISBLANK(A8),"",'Menu Instrucciones'!$D$3)</f>
      </c>
      <c r="C8" s="12">
        <f>IF(ISBLANK(A8),"",'Menu Instrucciones'!$D$4)</f>
      </c>
      <c r="D8" s="55"/>
      <c r="E8" s="55"/>
      <c r="F8" s="55"/>
      <c r="G8" s="55"/>
      <c r="H8" s="54"/>
      <c r="I8" s="47"/>
      <c r="J8" s="47"/>
      <c r="K8" s="47"/>
      <c r="L8" s="47"/>
      <c r="M8" s="4"/>
      <c r="N8" s="5"/>
      <c r="O8" s="47"/>
      <c r="P8" s="2"/>
      <c r="Q8" s="9">
        <f t="shared" si="0"/>
      </c>
      <c r="R8" s="9">
        <f t="shared" si="1"/>
      </c>
      <c r="S8" s="10">
        <f t="shared" si="2"/>
      </c>
    </row>
    <row r="9" spans="1:19" ht="15">
      <c r="A9" s="47"/>
      <c r="B9" s="12">
        <f>IF(ISBLANK(A9),"",'Menu Instrucciones'!$D$3)</f>
      </c>
      <c r="C9" s="12">
        <f>IF(ISBLANK(A9),"",'Menu Instrucciones'!$D$4)</f>
      </c>
      <c r="D9" s="55"/>
      <c r="E9" s="55"/>
      <c r="F9" s="55"/>
      <c r="G9" s="55"/>
      <c r="H9" s="54"/>
      <c r="I9" s="47"/>
      <c r="J9" s="47"/>
      <c r="K9" s="47"/>
      <c r="L9" s="47"/>
      <c r="M9" s="4"/>
      <c r="N9" s="5"/>
      <c r="O9" s="47"/>
      <c r="P9" s="2"/>
      <c r="Q9" s="9">
        <f t="shared" si="0"/>
      </c>
      <c r="R9" s="9">
        <f t="shared" si="1"/>
      </c>
      <c r="S9" s="10">
        <f t="shared" si="2"/>
      </c>
    </row>
    <row r="10" spans="1:19" ht="15">
      <c r="A10" s="47"/>
      <c r="B10" s="12">
        <f>IF(ISBLANK(A10),"",'Menu Instrucciones'!$D$3)</f>
      </c>
      <c r="C10" s="12">
        <f>IF(ISBLANK(A10),"",'Menu Instrucciones'!$D$4)</f>
      </c>
      <c r="D10" s="55"/>
      <c r="E10" s="55"/>
      <c r="F10" s="55"/>
      <c r="G10" s="55"/>
      <c r="H10" s="54"/>
      <c r="I10" s="47"/>
      <c r="J10" s="47"/>
      <c r="K10" s="47"/>
      <c r="L10" s="47"/>
      <c r="M10" s="4"/>
      <c r="N10" s="5"/>
      <c r="O10" s="47"/>
      <c r="P10" s="2"/>
      <c r="Q10" s="9">
        <f t="shared" si="0"/>
      </c>
      <c r="R10" s="9">
        <f t="shared" si="1"/>
      </c>
      <c r="S10" s="10">
        <f t="shared" si="2"/>
      </c>
    </row>
    <row r="11" spans="1:19" ht="15">
      <c r="A11" s="47"/>
      <c r="B11" s="12">
        <f>IF(ISBLANK(A11),"",'Menu Instrucciones'!$D$3)</f>
      </c>
      <c r="C11" s="12">
        <f>IF(ISBLANK(A11),"",'Menu Instrucciones'!$D$4)</f>
      </c>
      <c r="D11" s="55"/>
      <c r="E11" s="55"/>
      <c r="F11" s="55"/>
      <c r="G11" s="55"/>
      <c r="H11" s="54"/>
      <c r="I11" s="47"/>
      <c r="J11" s="47"/>
      <c r="K11" s="47"/>
      <c r="L11" s="47"/>
      <c r="M11" s="4"/>
      <c r="N11" s="5"/>
      <c r="O11" s="47"/>
      <c r="P11" s="2"/>
      <c r="Q11" s="9">
        <f t="shared" si="0"/>
      </c>
      <c r="R11" s="9">
        <f t="shared" si="1"/>
      </c>
      <c r="S11" s="10">
        <f t="shared" si="2"/>
      </c>
    </row>
    <row r="12" spans="1:19" ht="15">
      <c r="A12" s="47"/>
      <c r="B12" s="12">
        <f>IF(ISBLANK(A12),"",'Menu Instrucciones'!$D$3)</f>
      </c>
      <c r="C12" s="12">
        <f>IF(ISBLANK(A12),"",'Menu Instrucciones'!$D$4)</f>
      </c>
      <c r="D12" s="55"/>
      <c r="E12" s="55"/>
      <c r="F12" s="55"/>
      <c r="G12" s="55"/>
      <c r="H12" s="54"/>
      <c r="I12" s="47"/>
      <c r="J12" s="47"/>
      <c r="K12" s="47"/>
      <c r="L12" s="47"/>
      <c r="M12" s="4"/>
      <c r="N12" s="5"/>
      <c r="O12" s="47"/>
      <c r="P12" s="2"/>
      <c r="Q12" s="9">
        <f t="shared" si="0"/>
      </c>
      <c r="R12" s="9">
        <f t="shared" si="1"/>
      </c>
      <c r="S12" s="10">
        <f t="shared" si="2"/>
      </c>
    </row>
    <row r="13" spans="1:19" ht="15">
      <c r="A13" s="47"/>
      <c r="B13" s="12">
        <f>IF(ISBLANK(A13),"",'Menu Instrucciones'!$D$3)</f>
      </c>
      <c r="C13" s="12">
        <f>IF(ISBLANK(A13),"",'Menu Instrucciones'!$D$4)</f>
      </c>
      <c r="D13" s="55"/>
      <c r="E13" s="55"/>
      <c r="F13" s="55"/>
      <c r="G13" s="55"/>
      <c r="H13" s="54"/>
      <c r="I13" s="47"/>
      <c r="J13" s="47"/>
      <c r="K13" s="47"/>
      <c r="L13" s="47"/>
      <c r="M13" s="4"/>
      <c r="N13" s="5"/>
      <c r="O13" s="47"/>
      <c r="P13" s="2"/>
      <c r="Q13" s="9">
        <f t="shared" si="0"/>
      </c>
      <c r="R13" s="9">
        <f t="shared" si="1"/>
      </c>
      <c r="S13" s="10">
        <f t="shared" si="2"/>
      </c>
    </row>
    <row r="14" spans="1:19" ht="15">
      <c r="A14" s="47"/>
      <c r="B14" s="12">
        <f>IF(ISBLANK(A14),"",'Menu Instrucciones'!$D$3)</f>
      </c>
      <c r="C14" s="12">
        <f>IF(ISBLANK(A14),"",'Menu Instrucciones'!$D$4)</f>
      </c>
      <c r="D14" s="55"/>
      <c r="E14" s="55"/>
      <c r="F14" s="55"/>
      <c r="G14" s="55"/>
      <c r="H14" s="54"/>
      <c r="I14" s="47"/>
      <c r="J14" s="47"/>
      <c r="K14" s="47"/>
      <c r="L14" s="47"/>
      <c r="M14" s="4"/>
      <c r="N14" s="5"/>
      <c r="O14" s="47"/>
      <c r="P14" s="2"/>
      <c r="Q14" s="9">
        <f t="shared" si="0"/>
      </c>
      <c r="R14" s="9">
        <f t="shared" si="1"/>
      </c>
      <c r="S14" s="10">
        <f t="shared" si="2"/>
      </c>
    </row>
    <row r="15" spans="1:19" ht="15">
      <c r="A15" s="47"/>
      <c r="B15" s="12">
        <f>IF(ISBLANK(A15),"",'Menu Instrucciones'!$D$3)</f>
      </c>
      <c r="C15" s="12">
        <f>IF(ISBLANK(A15),"",'Menu Instrucciones'!$D$4)</f>
      </c>
      <c r="D15" s="55"/>
      <c r="E15" s="55"/>
      <c r="F15" s="55"/>
      <c r="G15" s="55"/>
      <c r="H15" s="54"/>
      <c r="I15" s="47"/>
      <c r="J15" s="47"/>
      <c r="K15" s="47"/>
      <c r="L15" s="47"/>
      <c r="M15" s="4"/>
      <c r="N15" s="5"/>
      <c r="O15" s="47"/>
      <c r="P15" s="2"/>
      <c r="Q15" s="9">
        <f t="shared" si="0"/>
      </c>
      <c r="R15" s="9">
        <f t="shared" si="1"/>
      </c>
      <c r="S15" s="10">
        <f t="shared" si="2"/>
      </c>
    </row>
    <row r="16" spans="1:19" ht="15">
      <c r="A16" s="47"/>
      <c r="B16" s="12">
        <f>IF(ISBLANK(A16),"",'Menu Instrucciones'!$D$3)</f>
      </c>
      <c r="C16" s="12">
        <f>IF(ISBLANK(A16),"",'Menu Instrucciones'!$D$4)</f>
      </c>
      <c r="D16" s="55"/>
      <c r="E16" s="55"/>
      <c r="F16" s="55"/>
      <c r="G16" s="55"/>
      <c r="H16" s="54"/>
      <c r="I16" s="47"/>
      <c r="J16" s="47"/>
      <c r="K16" s="47"/>
      <c r="L16" s="47"/>
      <c r="M16" s="4"/>
      <c r="N16" s="5"/>
      <c r="O16" s="47"/>
      <c r="P16" s="2"/>
      <c r="Q16" s="9">
        <f t="shared" si="0"/>
      </c>
      <c r="R16" s="9">
        <f t="shared" si="1"/>
      </c>
      <c r="S16" s="10">
        <f t="shared" si="2"/>
      </c>
    </row>
    <row r="17" spans="1:19" ht="15">
      <c r="A17" s="47"/>
      <c r="B17" s="12">
        <f>IF(ISBLANK(A17),"",'Menu Instrucciones'!$D$3)</f>
      </c>
      <c r="C17" s="12">
        <f>IF(ISBLANK(A17),"",'Menu Instrucciones'!$D$4)</f>
      </c>
      <c r="D17" s="55"/>
      <c r="E17" s="55"/>
      <c r="F17" s="55"/>
      <c r="G17" s="55"/>
      <c r="H17" s="54"/>
      <c r="I17" s="47"/>
      <c r="J17" s="47"/>
      <c r="K17" s="47"/>
      <c r="L17" s="47"/>
      <c r="M17" s="4"/>
      <c r="N17" s="5"/>
      <c r="O17" s="47"/>
      <c r="P17" s="2"/>
      <c r="Q17" s="9">
        <f t="shared" si="0"/>
      </c>
      <c r="R17" s="9">
        <f t="shared" si="1"/>
      </c>
      <c r="S17" s="10">
        <f t="shared" si="2"/>
      </c>
    </row>
    <row r="18" spans="1:19" ht="15">
      <c r="A18" s="47"/>
      <c r="B18" s="12">
        <f>IF(ISBLANK(A18),"",'Menu Instrucciones'!$D$3)</f>
      </c>
      <c r="C18" s="12">
        <f>IF(ISBLANK(A18),"",'Menu Instrucciones'!$D$4)</f>
      </c>
      <c r="D18" s="55"/>
      <c r="E18" s="55"/>
      <c r="F18" s="55"/>
      <c r="G18" s="55"/>
      <c r="H18" s="54"/>
      <c r="I18" s="47"/>
      <c r="J18" s="47"/>
      <c r="K18" s="47"/>
      <c r="L18" s="47"/>
      <c r="M18" s="4"/>
      <c r="N18" s="5"/>
      <c r="O18" s="47"/>
      <c r="P18" s="2"/>
      <c r="Q18" s="9">
        <f t="shared" si="0"/>
      </c>
      <c r="R18" s="9">
        <f t="shared" si="1"/>
      </c>
      <c r="S18" s="10">
        <f t="shared" si="2"/>
      </c>
    </row>
    <row r="19" spans="1:19" ht="15">
      <c r="A19" s="47"/>
      <c r="B19" s="12">
        <f>IF(ISBLANK(A19),"",'Menu Instrucciones'!$D$3)</f>
      </c>
      <c r="C19" s="12">
        <f>IF(ISBLANK(A19),"",'Menu Instrucciones'!$D$4)</f>
      </c>
      <c r="D19" s="55"/>
      <c r="E19" s="55"/>
      <c r="F19" s="55"/>
      <c r="G19" s="55"/>
      <c r="H19" s="54"/>
      <c r="I19" s="47"/>
      <c r="J19" s="47"/>
      <c r="K19" s="47"/>
      <c r="L19" s="47"/>
      <c r="M19" s="4"/>
      <c r="N19" s="5"/>
      <c r="O19" s="47"/>
      <c r="P19" s="2"/>
      <c r="Q19" s="9">
        <f t="shared" si="0"/>
      </c>
      <c r="R19" s="9">
        <f t="shared" si="1"/>
      </c>
      <c r="S19" s="10">
        <f t="shared" si="2"/>
      </c>
    </row>
    <row r="20" spans="1:19" ht="15">
      <c r="A20" s="47"/>
      <c r="B20" s="12">
        <f>IF(ISBLANK(A20),"",'Menu Instrucciones'!$D$3)</f>
      </c>
      <c r="C20" s="12">
        <f>IF(ISBLANK(A20),"",'Menu Instrucciones'!$D$4)</f>
      </c>
      <c r="D20" s="55"/>
      <c r="E20" s="55"/>
      <c r="F20" s="55"/>
      <c r="G20" s="55"/>
      <c r="H20" s="54"/>
      <c r="I20" s="47"/>
      <c r="J20" s="47"/>
      <c r="K20" s="47"/>
      <c r="L20" s="47"/>
      <c r="M20" s="4"/>
      <c r="N20" s="5"/>
      <c r="O20" s="47"/>
      <c r="P20" s="2"/>
      <c r="Q20" s="9">
        <f t="shared" si="0"/>
      </c>
      <c r="R20" s="9">
        <f t="shared" si="1"/>
      </c>
      <c r="S20" s="10">
        <f t="shared" si="2"/>
      </c>
    </row>
    <row r="21" spans="1:19" ht="15">
      <c r="A21" s="47"/>
      <c r="B21" s="12">
        <f>IF(ISBLANK(A21),"",'Menu Instrucciones'!$D$3)</f>
      </c>
      <c r="C21" s="12">
        <f>IF(ISBLANK(A21),"",'Menu Instrucciones'!$D$4)</f>
      </c>
      <c r="D21" s="55"/>
      <c r="E21" s="55"/>
      <c r="F21" s="55"/>
      <c r="G21" s="55"/>
      <c r="H21" s="54"/>
      <c r="I21" s="47"/>
      <c r="J21" s="47"/>
      <c r="K21" s="47"/>
      <c r="L21" s="47"/>
      <c r="M21" s="4"/>
      <c r="N21" s="5"/>
      <c r="O21" s="47"/>
      <c r="P21" s="2"/>
      <c r="Q21" s="9">
        <f t="shared" si="0"/>
      </c>
      <c r="R21" s="9">
        <f t="shared" si="1"/>
      </c>
      <c r="S21" s="10">
        <f t="shared" si="2"/>
      </c>
    </row>
    <row r="22" spans="1:19" ht="15">
      <c r="A22" s="47"/>
      <c r="B22" s="12">
        <f>IF(ISBLANK(A22),"",'Menu Instrucciones'!$D$3)</f>
      </c>
      <c r="C22" s="12">
        <f>IF(ISBLANK(A22),"",'Menu Instrucciones'!$D$4)</f>
      </c>
      <c r="D22" s="55"/>
      <c r="E22" s="55"/>
      <c r="F22" s="55"/>
      <c r="G22" s="55"/>
      <c r="H22" s="54"/>
      <c r="I22" s="47"/>
      <c r="J22" s="47"/>
      <c r="K22" s="47"/>
      <c r="L22" s="47"/>
      <c r="M22" s="4"/>
      <c r="N22" s="5"/>
      <c r="O22" s="47"/>
      <c r="P22" s="2"/>
      <c r="Q22" s="9">
        <f t="shared" si="0"/>
      </c>
      <c r="R22" s="9">
        <f t="shared" si="1"/>
      </c>
      <c r="S22" s="10">
        <f t="shared" si="2"/>
      </c>
    </row>
    <row r="23" spans="1:19" ht="15">
      <c r="A23" s="47"/>
      <c r="B23" s="12">
        <f>IF(ISBLANK(A23),"",'Menu Instrucciones'!$D$3)</f>
      </c>
      <c r="C23" s="12">
        <f>IF(ISBLANK(A23),"",'Menu Instrucciones'!$D$4)</f>
      </c>
      <c r="D23" s="55"/>
      <c r="E23" s="55"/>
      <c r="F23" s="55"/>
      <c r="G23" s="55"/>
      <c r="H23" s="54"/>
      <c r="I23" s="47"/>
      <c r="J23" s="47"/>
      <c r="K23" s="47"/>
      <c r="L23" s="47"/>
      <c r="M23" s="4"/>
      <c r="N23" s="5"/>
      <c r="O23" s="47"/>
      <c r="P23" s="2"/>
      <c r="Q23" s="9">
        <f t="shared" si="0"/>
      </c>
      <c r="R23" s="9">
        <f t="shared" si="1"/>
      </c>
      <c r="S23" s="10">
        <f t="shared" si="2"/>
      </c>
    </row>
    <row r="24" spans="1:19" ht="15">
      <c r="A24" s="47"/>
      <c r="B24" s="12">
        <f>IF(ISBLANK(A24),"",'Menu Instrucciones'!$D$3)</f>
      </c>
      <c r="C24" s="12">
        <f>IF(ISBLANK(A24),"",'Menu Instrucciones'!$D$4)</f>
      </c>
      <c r="D24" s="55"/>
      <c r="E24" s="55"/>
      <c r="F24" s="55"/>
      <c r="G24" s="55"/>
      <c r="H24" s="54"/>
      <c r="I24" s="47"/>
      <c r="J24" s="47"/>
      <c r="K24" s="47"/>
      <c r="L24" s="47"/>
      <c r="M24" s="4"/>
      <c r="N24" s="5"/>
      <c r="O24" s="47"/>
      <c r="P24" s="2"/>
      <c r="Q24" s="9">
        <f t="shared" si="0"/>
      </c>
      <c r="R24" s="9">
        <f t="shared" si="1"/>
      </c>
      <c r="S24" s="10">
        <f t="shared" si="2"/>
      </c>
    </row>
    <row r="25" spans="1:19" ht="15">
      <c r="A25" s="47"/>
      <c r="B25" s="12">
        <f>IF(ISBLANK(A25),"",'Menu Instrucciones'!$D$3)</f>
      </c>
      <c r="C25" s="12">
        <f>IF(ISBLANK(A25),"",'Menu Instrucciones'!$D$4)</f>
      </c>
      <c r="D25" s="55"/>
      <c r="E25" s="55"/>
      <c r="F25" s="55"/>
      <c r="G25" s="55"/>
      <c r="H25" s="54"/>
      <c r="I25" s="47"/>
      <c r="J25" s="47"/>
      <c r="K25" s="47"/>
      <c r="L25" s="47"/>
      <c r="M25" s="4"/>
      <c r="N25" s="5"/>
      <c r="O25" s="47"/>
      <c r="P25" s="2"/>
      <c r="Q25" s="9">
        <f t="shared" si="0"/>
      </c>
      <c r="R25" s="9">
        <f t="shared" si="1"/>
      </c>
      <c r="S25" s="10">
        <f t="shared" si="2"/>
      </c>
    </row>
    <row r="26" spans="1:19" ht="15">
      <c r="A26" s="47"/>
      <c r="B26" s="12">
        <f>IF(ISBLANK(A26),"",'Menu Instrucciones'!$D$3)</f>
      </c>
      <c r="C26" s="12">
        <f>IF(ISBLANK(A26),"",'Menu Instrucciones'!$D$4)</f>
      </c>
      <c r="D26" s="55"/>
      <c r="E26" s="55"/>
      <c r="F26" s="55"/>
      <c r="G26" s="55"/>
      <c r="H26" s="54"/>
      <c r="I26" s="47"/>
      <c r="J26" s="47"/>
      <c r="K26" s="47"/>
      <c r="L26" s="47"/>
      <c r="M26" s="4"/>
      <c r="N26" s="5"/>
      <c r="O26" s="47"/>
      <c r="P26" s="2"/>
      <c r="Q26" s="9">
        <f t="shared" si="0"/>
      </c>
      <c r="R26" s="9">
        <f t="shared" si="1"/>
      </c>
      <c r="S26" s="10">
        <f t="shared" si="2"/>
      </c>
    </row>
    <row r="27" spans="1:19" ht="15">
      <c r="A27" s="47"/>
      <c r="B27" s="12">
        <f>IF(ISBLANK(A27),"",'Menu Instrucciones'!$D$3)</f>
      </c>
      <c r="C27" s="12">
        <f>IF(ISBLANK(A27),"",'Menu Instrucciones'!$D$4)</f>
      </c>
      <c r="D27" s="55"/>
      <c r="E27" s="55"/>
      <c r="F27" s="55"/>
      <c r="G27" s="55"/>
      <c r="H27" s="54"/>
      <c r="I27" s="47"/>
      <c r="J27" s="47"/>
      <c r="K27" s="47"/>
      <c r="L27" s="47"/>
      <c r="M27" s="4"/>
      <c r="N27" s="5"/>
      <c r="O27" s="47"/>
      <c r="P27" s="2"/>
      <c r="Q27" s="9">
        <f t="shared" si="0"/>
      </c>
      <c r="R27" s="9">
        <f t="shared" si="1"/>
      </c>
      <c r="S27" s="10">
        <f t="shared" si="2"/>
      </c>
    </row>
    <row r="28" spans="1:19" ht="15">
      <c r="A28" s="47"/>
      <c r="B28" s="12">
        <f>IF(ISBLANK(A28),"",'Menu Instrucciones'!$D$3)</f>
      </c>
      <c r="C28" s="12">
        <f>IF(ISBLANK(A28),"",'Menu Instrucciones'!$D$4)</f>
      </c>
      <c r="D28" s="55"/>
      <c r="E28" s="55"/>
      <c r="F28" s="55"/>
      <c r="G28" s="55"/>
      <c r="H28" s="54"/>
      <c r="I28" s="47"/>
      <c r="J28" s="47"/>
      <c r="K28" s="47"/>
      <c r="L28" s="47"/>
      <c r="M28" s="4"/>
      <c r="N28" s="5"/>
      <c r="O28" s="47"/>
      <c r="P28" s="2"/>
      <c r="Q28" s="9">
        <f t="shared" si="0"/>
      </c>
      <c r="R28" s="9">
        <f t="shared" si="1"/>
      </c>
      <c r="S28" s="10">
        <f t="shared" si="2"/>
      </c>
    </row>
    <row r="29" spans="1:19" ht="15">
      <c r="A29" s="47"/>
      <c r="B29" s="12">
        <f>IF(ISBLANK(A29),"",'Menu Instrucciones'!$D$3)</f>
      </c>
      <c r="C29" s="12">
        <f>IF(ISBLANK(A29),"",'Menu Instrucciones'!$D$4)</f>
      </c>
      <c r="D29" s="55"/>
      <c r="E29" s="55"/>
      <c r="F29" s="55"/>
      <c r="G29" s="55"/>
      <c r="H29" s="54"/>
      <c r="I29" s="47"/>
      <c r="J29" s="47"/>
      <c r="K29" s="47"/>
      <c r="L29" s="47"/>
      <c r="M29" s="4"/>
      <c r="N29" s="5"/>
      <c r="O29" s="47"/>
      <c r="P29" s="2"/>
      <c r="Q29" s="9">
        <f t="shared" si="0"/>
      </c>
      <c r="R29" s="9">
        <f t="shared" si="1"/>
      </c>
      <c r="S29" s="10">
        <f t="shared" si="2"/>
      </c>
    </row>
    <row r="30" spans="1:19" ht="15">
      <c r="A30" s="47"/>
      <c r="B30" s="12">
        <f>IF(ISBLANK(A30),"",'Menu Instrucciones'!$D$3)</f>
      </c>
      <c r="C30" s="12">
        <f>IF(ISBLANK(A30),"",'Menu Instrucciones'!$D$4)</f>
      </c>
      <c r="D30" s="55"/>
      <c r="E30" s="55"/>
      <c r="F30" s="55"/>
      <c r="G30" s="55"/>
      <c r="H30" s="54"/>
      <c r="I30" s="47"/>
      <c r="J30" s="47"/>
      <c r="K30" s="47"/>
      <c r="L30" s="47"/>
      <c r="M30" s="4"/>
      <c r="N30" s="5"/>
      <c r="O30" s="47"/>
      <c r="P30" s="2"/>
      <c r="Q30" s="9">
        <f t="shared" si="0"/>
      </c>
      <c r="R30" s="9">
        <f t="shared" si="1"/>
      </c>
      <c r="S30" s="10">
        <f t="shared" si="2"/>
      </c>
    </row>
    <row r="31" spans="1:19" ht="15">
      <c r="A31" s="47"/>
      <c r="B31" s="12">
        <f>IF(ISBLANK(A31),"",'Menu Instrucciones'!$D$3)</f>
      </c>
      <c r="C31" s="12">
        <f>IF(ISBLANK(A31),"",'Menu Instrucciones'!$D$4)</f>
      </c>
      <c r="D31" s="55"/>
      <c r="E31" s="55"/>
      <c r="F31" s="55"/>
      <c r="G31" s="55"/>
      <c r="H31" s="54"/>
      <c r="I31" s="47"/>
      <c r="J31" s="47"/>
      <c r="K31" s="47"/>
      <c r="L31" s="47"/>
      <c r="M31" s="4"/>
      <c r="N31" s="5"/>
      <c r="O31" s="47"/>
      <c r="P31" s="2"/>
      <c r="Q31" s="9">
        <f t="shared" si="0"/>
      </c>
      <c r="R31" s="9">
        <f t="shared" si="1"/>
      </c>
      <c r="S31" s="10">
        <f t="shared" si="2"/>
      </c>
    </row>
    <row r="32" spans="1:19" ht="15">
      <c r="A32" s="47"/>
      <c r="B32" s="12">
        <f>IF(ISBLANK(A32),"",'Menu Instrucciones'!$D$3)</f>
      </c>
      <c r="C32" s="12">
        <f>IF(ISBLANK(A32),"",'Menu Instrucciones'!$D$4)</f>
      </c>
      <c r="D32" s="55"/>
      <c r="E32" s="55"/>
      <c r="F32" s="55"/>
      <c r="G32" s="55"/>
      <c r="H32" s="54"/>
      <c r="I32" s="47"/>
      <c r="J32" s="47"/>
      <c r="K32" s="47"/>
      <c r="L32" s="47"/>
      <c r="M32" s="4"/>
      <c r="N32" s="5"/>
      <c r="O32" s="47"/>
      <c r="P32" s="2"/>
      <c r="Q32" s="9">
        <f t="shared" si="0"/>
      </c>
      <c r="R32" s="9">
        <f t="shared" si="1"/>
      </c>
      <c r="S32" s="10">
        <f t="shared" si="2"/>
      </c>
    </row>
    <row r="33" spans="1:19" ht="15">
      <c r="A33" s="47"/>
      <c r="B33" s="12">
        <f>IF(ISBLANK(A33),"",'Menu Instrucciones'!$D$3)</f>
      </c>
      <c r="C33" s="12">
        <f>IF(ISBLANK(A33),"",'Menu Instrucciones'!$D$4)</f>
      </c>
      <c r="D33" s="55"/>
      <c r="E33" s="55"/>
      <c r="F33" s="55"/>
      <c r="G33" s="55"/>
      <c r="H33" s="54"/>
      <c r="I33" s="47"/>
      <c r="J33" s="47"/>
      <c r="K33" s="47"/>
      <c r="L33" s="47"/>
      <c r="M33" s="4"/>
      <c r="N33" s="5"/>
      <c r="O33" s="47"/>
      <c r="P33" s="2"/>
      <c r="Q33" s="9">
        <f t="shared" si="0"/>
      </c>
      <c r="R33" s="9">
        <f t="shared" si="1"/>
      </c>
      <c r="S33" s="10">
        <f t="shared" si="2"/>
      </c>
    </row>
    <row r="34" spans="1:19" ht="15">
      <c r="A34" s="47"/>
      <c r="B34" s="12">
        <f>IF(ISBLANK(A34),"",'Menu Instrucciones'!$D$3)</f>
      </c>
      <c r="C34" s="12">
        <f>IF(ISBLANK(A34),"",'Menu Instrucciones'!$D$4)</f>
      </c>
      <c r="D34" s="55"/>
      <c r="E34" s="55"/>
      <c r="F34" s="55"/>
      <c r="G34" s="55"/>
      <c r="H34" s="54"/>
      <c r="I34" s="47"/>
      <c r="J34" s="47"/>
      <c r="K34" s="47"/>
      <c r="L34" s="47"/>
      <c r="M34" s="4"/>
      <c r="N34" s="5"/>
      <c r="O34" s="47"/>
      <c r="P34" s="2"/>
      <c r="Q34" s="9">
        <f t="shared" si="0"/>
      </c>
      <c r="R34" s="9">
        <f t="shared" si="1"/>
      </c>
      <c r="S34" s="10">
        <f t="shared" si="2"/>
      </c>
    </row>
    <row r="35" spans="1:19" ht="15">
      <c r="A35" s="47"/>
      <c r="B35" s="12">
        <f>IF(ISBLANK(A35),"",'Menu Instrucciones'!$D$3)</f>
      </c>
      <c r="C35" s="12">
        <f>IF(ISBLANK(A35),"",'Menu Instrucciones'!$D$4)</f>
      </c>
      <c r="D35" s="55"/>
      <c r="E35" s="55"/>
      <c r="F35" s="55"/>
      <c r="G35" s="55"/>
      <c r="H35" s="54"/>
      <c r="I35" s="47"/>
      <c r="J35" s="47"/>
      <c r="K35" s="47"/>
      <c r="L35" s="47"/>
      <c r="M35" s="4"/>
      <c r="N35" s="5"/>
      <c r="O35" s="47"/>
      <c r="P35" s="2"/>
      <c r="Q35" s="9">
        <f t="shared" si="0"/>
      </c>
      <c r="R35" s="9">
        <f t="shared" si="1"/>
      </c>
      <c r="S35" s="10">
        <f t="shared" si="2"/>
      </c>
    </row>
    <row r="36" spans="1:19" ht="15">
      <c r="A36" s="47"/>
      <c r="B36" s="12">
        <f>IF(ISBLANK(A36),"",'Menu Instrucciones'!$D$3)</f>
      </c>
      <c r="C36" s="12">
        <f>IF(ISBLANK(A36),"",'Menu Instrucciones'!$D$4)</f>
      </c>
      <c r="D36" s="55"/>
      <c r="E36" s="55"/>
      <c r="F36" s="55"/>
      <c r="G36" s="55"/>
      <c r="H36" s="54"/>
      <c r="I36" s="47"/>
      <c r="J36" s="47"/>
      <c r="K36" s="47"/>
      <c r="L36" s="47"/>
      <c r="M36" s="4"/>
      <c r="N36" s="5"/>
      <c r="O36" s="47"/>
      <c r="P36" s="2"/>
      <c r="Q36" s="9">
        <f t="shared" si="0"/>
      </c>
      <c r="R36" s="9">
        <f t="shared" si="1"/>
      </c>
      <c r="S36" s="10">
        <f t="shared" si="2"/>
      </c>
    </row>
    <row r="37" spans="1:19" ht="15">
      <c r="A37" s="47"/>
      <c r="B37" s="12">
        <f>IF(ISBLANK(A37),"",'Menu Instrucciones'!$D$3)</f>
      </c>
      <c r="C37" s="12">
        <f>IF(ISBLANK(A37),"",'Menu Instrucciones'!$D$4)</f>
      </c>
      <c r="D37" s="55"/>
      <c r="E37" s="55"/>
      <c r="F37" s="55"/>
      <c r="G37" s="55"/>
      <c r="H37" s="54"/>
      <c r="I37" s="47"/>
      <c r="J37" s="47"/>
      <c r="K37" s="47"/>
      <c r="L37" s="47"/>
      <c r="M37" s="4"/>
      <c r="N37" s="5"/>
      <c r="O37" s="47"/>
      <c r="P37" s="2"/>
      <c r="Q37" s="9">
        <f t="shared" si="0"/>
      </c>
      <c r="R37" s="9">
        <f t="shared" si="1"/>
      </c>
      <c r="S37" s="10">
        <f t="shared" si="2"/>
      </c>
    </row>
    <row r="38" spans="1:19" ht="15">
      <c r="A38" s="47"/>
      <c r="B38" s="12">
        <f>IF(ISBLANK(A38),"",'Menu Instrucciones'!$D$3)</f>
      </c>
      <c r="C38" s="12">
        <f>IF(ISBLANK(A38),"",'Menu Instrucciones'!$D$4)</f>
      </c>
      <c r="D38" s="55"/>
      <c r="E38" s="55"/>
      <c r="F38" s="55"/>
      <c r="G38" s="55"/>
      <c r="H38" s="54"/>
      <c r="I38" s="47"/>
      <c r="J38" s="47"/>
      <c r="K38" s="47"/>
      <c r="L38" s="47"/>
      <c r="M38" s="4"/>
      <c r="N38" s="5"/>
      <c r="O38" s="47"/>
      <c r="P38" s="2"/>
      <c r="Q38" s="9">
        <f t="shared" si="0"/>
      </c>
      <c r="R38" s="9">
        <f t="shared" si="1"/>
      </c>
      <c r="S38" s="10">
        <f t="shared" si="2"/>
      </c>
    </row>
    <row r="39" spans="1:19" ht="15">
      <c r="A39" s="47"/>
      <c r="B39" s="12">
        <f>IF(ISBLANK(A39),"",'Menu Instrucciones'!$D$3)</f>
      </c>
      <c r="C39" s="12">
        <f>IF(ISBLANK(A39),"",'Menu Instrucciones'!$D$4)</f>
      </c>
      <c r="D39" s="55"/>
      <c r="E39" s="55"/>
      <c r="F39" s="55"/>
      <c r="G39" s="55"/>
      <c r="H39" s="54"/>
      <c r="I39" s="47"/>
      <c r="J39" s="47"/>
      <c r="K39" s="47"/>
      <c r="L39" s="47"/>
      <c r="M39" s="4"/>
      <c r="N39" s="5"/>
      <c r="O39" s="47"/>
      <c r="P39" s="2"/>
      <c r="Q39" s="9">
        <f t="shared" si="0"/>
      </c>
      <c r="R39" s="9">
        <f t="shared" si="1"/>
      </c>
      <c r="S39" s="10">
        <f t="shared" si="2"/>
      </c>
    </row>
    <row r="40" spans="1:19" ht="15">
      <c r="A40" s="47"/>
      <c r="B40" s="12">
        <f>IF(ISBLANK(A40),"",'Menu Instrucciones'!$D$3)</f>
      </c>
      <c r="C40" s="12">
        <f>IF(ISBLANK(A40),"",'Menu Instrucciones'!$D$4)</f>
      </c>
      <c r="D40" s="55"/>
      <c r="E40" s="55"/>
      <c r="F40" s="55"/>
      <c r="G40" s="55"/>
      <c r="H40" s="54"/>
      <c r="I40" s="47"/>
      <c r="J40" s="47"/>
      <c r="K40" s="47"/>
      <c r="L40" s="47"/>
      <c r="M40" s="4"/>
      <c r="N40" s="5"/>
      <c r="O40" s="47"/>
      <c r="P40" s="2"/>
      <c r="Q40" s="9">
        <f t="shared" si="0"/>
      </c>
      <c r="R40" s="9">
        <f t="shared" si="1"/>
      </c>
      <c r="S40" s="10">
        <f t="shared" si="2"/>
      </c>
    </row>
    <row r="41" spans="1:19" ht="15">
      <c r="A41" s="47"/>
      <c r="B41" s="12">
        <f>IF(ISBLANK(A41),"",'Menu Instrucciones'!$D$3)</f>
      </c>
      <c r="C41" s="12">
        <f>IF(ISBLANK(A41),"",'Menu Instrucciones'!$D$4)</f>
      </c>
      <c r="D41" s="55"/>
      <c r="E41" s="55"/>
      <c r="F41" s="55"/>
      <c r="G41" s="55"/>
      <c r="H41" s="54"/>
      <c r="I41" s="47"/>
      <c r="J41" s="47"/>
      <c r="K41" s="47"/>
      <c r="L41" s="47"/>
      <c r="M41" s="4"/>
      <c r="N41" s="5"/>
      <c r="O41" s="47"/>
      <c r="P41" s="2"/>
      <c r="Q41" s="9">
        <f t="shared" si="0"/>
      </c>
      <c r="R41" s="9">
        <f t="shared" si="1"/>
      </c>
      <c r="S41" s="10">
        <f t="shared" si="2"/>
      </c>
    </row>
    <row r="42" spans="1:19" ht="15">
      <c r="A42" s="47"/>
      <c r="B42" s="12">
        <f>IF(ISBLANK(A42),"",'Menu Instrucciones'!$D$3)</f>
      </c>
      <c r="C42" s="12">
        <f>IF(ISBLANK(A42),"",'Menu Instrucciones'!$D$4)</f>
      </c>
      <c r="D42" s="55"/>
      <c r="E42" s="55"/>
      <c r="F42" s="55"/>
      <c r="G42" s="55"/>
      <c r="H42" s="54"/>
      <c r="I42" s="47"/>
      <c r="J42" s="47"/>
      <c r="K42" s="47"/>
      <c r="L42" s="47"/>
      <c r="M42" s="4"/>
      <c r="N42" s="5"/>
      <c r="O42" s="47"/>
      <c r="P42" s="2"/>
      <c r="Q42" s="9">
        <f t="shared" si="0"/>
      </c>
      <c r="R42" s="9">
        <f t="shared" si="1"/>
      </c>
      <c r="S42" s="10">
        <f t="shared" si="2"/>
      </c>
    </row>
    <row r="43" spans="1:19" ht="15">
      <c r="A43" s="47"/>
      <c r="B43" s="12">
        <f>IF(ISBLANK(A43),"",'Menu Instrucciones'!$D$3)</f>
      </c>
      <c r="C43" s="12">
        <f>IF(ISBLANK(A43),"",'Menu Instrucciones'!$D$4)</f>
      </c>
      <c r="D43" s="55"/>
      <c r="E43" s="55"/>
      <c r="F43" s="55"/>
      <c r="G43" s="55"/>
      <c r="H43" s="54"/>
      <c r="I43" s="47"/>
      <c r="J43" s="47"/>
      <c r="K43" s="47"/>
      <c r="L43" s="47"/>
      <c r="M43" s="4"/>
      <c r="N43" s="5"/>
      <c r="O43" s="47"/>
      <c r="P43" s="2"/>
      <c r="Q43" s="9">
        <f t="shared" si="0"/>
      </c>
      <c r="R43" s="9">
        <f t="shared" si="1"/>
      </c>
      <c r="S43" s="10">
        <f t="shared" si="2"/>
      </c>
    </row>
    <row r="44" spans="1:19" ht="15">
      <c r="A44" s="47"/>
      <c r="B44" s="12">
        <f>IF(ISBLANK(A44),"",'Menu Instrucciones'!$D$3)</f>
      </c>
      <c r="C44" s="12">
        <f>IF(ISBLANK(A44),"",'Menu Instrucciones'!$D$4)</f>
      </c>
      <c r="D44" s="55"/>
      <c r="E44" s="55"/>
      <c r="F44" s="55"/>
      <c r="G44" s="55"/>
      <c r="H44" s="54"/>
      <c r="I44" s="47"/>
      <c r="J44" s="47"/>
      <c r="K44" s="47"/>
      <c r="L44" s="47"/>
      <c r="M44" s="4"/>
      <c r="N44" s="5"/>
      <c r="O44" s="47"/>
      <c r="P44" s="2"/>
      <c r="Q44" s="9">
        <f t="shared" si="0"/>
      </c>
      <c r="R44" s="9">
        <f t="shared" si="1"/>
      </c>
      <c r="S44" s="10">
        <f t="shared" si="2"/>
      </c>
    </row>
    <row r="45" spans="1:19" ht="15">
      <c r="A45" s="47"/>
      <c r="B45" s="12">
        <f>IF(ISBLANK(A45),"",'Menu Instrucciones'!$D$3)</f>
      </c>
      <c r="C45" s="12">
        <f>IF(ISBLANK(A45),"",'Menu Instrucciones'!$D$4)</f>
      </c>
      <c r="D45" s="55"/>
      <c r="E45" s="55"/>
      <c r="F45" s="55"/>
      <c r="G45" s="55"/>
      <c r="H45" s="54"/>
      <c r="I45" s="47"/>
      <c r="J45" s="47"/>
      <c r="K45" s="47"/>
      <c r="L45" s="47"/>
      <c r="M45" s="4"/>
      <c r="N45" s="5"/>
      <c r="O45" s="47"/>
      <c r="P45" s="2"/>
      <c r="Q45" s="9">
        <f t="shared" si="0"/>
      </c>
      <c r="R45" s="9">
        <f t="shared" si="1"/>
      </c>
      <c r="S45" s="10">
        <f t="shared" si="2"/>
      </c>
    </row>
    <row r="46" spans="1:19" ht="15">
      <c r="A46" s="47"/>
      <c r="B46" s="12">
        <f>IF(ISBLANK(A46),"",'Menu Instrucciones'!$D$3)</f>
      </c>
      <c r="C46" s="12">
        <f>IF(ISBLANK(A46),"",'Menu Instrucciones'!$D$4)</f>
      </c>
      <c r="D46" s="55"/>
      <c r="E46" s="55"/>
      <c r="F46" s="55"/>
      <c r="G46" s="55"/>
      <c r="H46" s="54"/>
      <c r="I46" s="47"/>
      <c r="J46" s="47"/>
      <c r="K46" s="47"/>
      <c r="L46" s="47"/>
      <c r="M46" s="4"/>
      <c r="N46" s="5"/>
      <c r="O46" s="47"/>
      <c r="P46" s="2"/>
      <c r="Q46" s="9">
        <f t="shared" si="0"/>
      </c>
      <c r="R46" s="9">
        <f t="shared" si="1"/>
      </c>
      <c r="S46" s="10">
        <f t="shared" si="2"/>
      </c>
    </row>
    <row r="47" spans="1:19" ht="15">
      <c r="A47" s="47"/>
      <c r="B47" s="12">
        <f>IF(ISBLANK(A47),"",'Menu Instrucciones'!$D$3)</f>
      </c>
      <c r="C47" s="12">
        <f>IF(ISBLANK(A47),"",'Menu Instrucciones'!$D$4)</f>
      </c>
      <c r="D47" s="55"/>
      <c r="E47" s="55"/>
      <c r="F47" s="55"/>
      <c r="G47" s="55"/>
      <c r="H47" s="54"/>
      <c r="I47" s="47"/>
      <c r="J47" s="47"/>
      <c r="K47" s="47"/>
      <c r="L47" s="47"/>
      <c r="M47" s="4"/>
      <c r="N47" s="5"/>
      <c r="O47" s="47"/>
      <c r="P47" s="2"/>
      <c r="Q47" s="9">
        <f t="shared" si="0"/>
      </c>
      <c r="R47" s="9">
        <f t="shared" si="1"/>
      </c>
      <c r="S47" s="10">
        <f t="shared" si="2"/>
      </c>
    </row>
    <row r="48" spans="1:19" ht="15">
      <c r="A48" s="47"/>
      <c r="B48" s="12">
        <f>IF(ISBLANK(A48),"",'Menu Instrucciones'!$D$3)</f>
      </c>
      <c r="C48" s="12">
        <f>IF(ISBLANK(A48),"",'Menu Instrucciones'!$D$4)</f>
      </c>
      <c r="D48" s="55"/>
      <c r="E48" s="55"/>
      <c r="F48" s="55"/>
      <c r="G48" s="55"/>
      <c r="H48" s="54"/>
      <c r="I48" s="47"/>
      <c r="J48" s="47"/>
      <c r="K48" s="47"/>
      <c r="L48" s="47"/>
      <c r="M48" s="4"/>
      <c r="N48" s="5"/>
      <c r="O48" s="47"/>
      <c r="P48" s="2"/>
      <c r="Q48" s="9">
        <f t="shared" si="0"/>
      </c>
      <c r="R48" s="9">
        <f t="shared" si="1"/>
      </c>
      <c r="S48" s="10">
        <f t="shared" si="2"/>
      </c>
    </row>
    <row r="49" spans="1:19" ht="15">
      <c r="A49" s="47"/>
      <c r="B49" s="12">
        <f>IF(ISBLANK(A49),"",'Menu Instrucciones'!$D$3)</f>
      </c>
      <c r="C49" s="12">
        <f>IF(ISBLANK(A49),"",'Menu Instrucciones'!$D$4)</f>
      </c>
      <c r="D49" s="55"/>
      <c r="E49" s="55"/>
      <c r="F49" s="55"/>
      <c r="G49" s="55"/>
      <c r="H49" s="54"/>
      <c r="I49" s="47"/>
      <c r="J49" s="47"/>
      <c r="K49" s="47"/>
      <c r="L49" s="47"/>
      <c r="M49" s="4"/>
      <c r="N49" s="5"/>
      <c r="O49" s="47"/>
      <c r="P49" s="2"/>
      <c r="Q49" s="9">
        <f t="shared" si="0"/>
      </c>
      <c r="R49" s="9">
        <f t="shared" si="1"/>
      </c>
      <c r="S49" s="10">
        <f t="shared" si="2"/>
      </c>
    </row>
    <row r="50" spans="1:19" ht="15">
      <c r="A50" s="47"/>
      <c r="B50" s="12">
        <f>IF(ISBLANK(A50),"",'Menu Instrucciones'!$D$3)</f>
      </c>
      <c r="C50" s="12">
        <f>IF(ISBLANK(A50),"",'Menu Instrucciones'!$D$4)</f>
      </c>
      <c r="D50" s="55"/>
      <c r="E50" s="55"/>
      <c r="F50" s="55"/>
      <c r="G50" s="55"/>
      <c r="H50" s="54"/>
      <c r="I50" s="47"/>
      <c r="J50" s="47"/>
      <c r="K50" s="47"/>
      <c r="L50" s="47"/>
      <c r="M50" s="4"/>
      <c r="N50" s="5"/>
      <c r="O50" s="47"/>
      <c r="P50" s="2"/>
      <c r="Q50" s="9">
        <f t="shared" si="0"/>
      </c>
      <c r="R50" s="9">
        <f t="shared" si="1"/>
      </c>
      <c r="S50" s="10">
        <f t="shared" si="2"/>
      </c>
    </row>
    <row r="51" spans="1:19" ht="15">
      <c r="A51" s="47"/>
      <c r="B51" s="12">
        <f>IF(ISBLANK(A51),"",'Menu Instrucciones'!$D$3)</f>
      </c>
      <c r="C51" s="12">
        <f>IF(ISBLANK(A51),"",'Menu Instrucciones'!$D$4)</f>
      </c>
      <c r="D51" s="55"/>
      <c r="E51" s="55"/>
      <c r="F51" s="55"/>
      <c r="G51" s="55"/>
      <c r="H51" s="54"/>
      <c r="I51" s="47"/>
      <c r="J51" s="47"/>
      <c r="K51" s="47"/>
      <c r="L51" s="47"/>
      <c r="M51" s="4"/>
      <c r="N51" s="5"/>
      <c r="O51" s="47"/>
      <c r="P51" s="2"/>
      <c r="Q51" s="9">
        <f t="shared" si="0"/>
      </c>
      <c r="R51" s="9">
        <f t="shared" si="1"/>
      </c>
      <c r="S51" s="10">
        <f t="shared" si="2"/>
      </c>
    </row>
    <row r="52" spans="1:19" ht="15">
      <c r="A52" s="47"/>
      <c r="B52" s="12">
        <f>IF(ISBLANK(A52),"",'Menu Instrucciones'!$D$3)</f>
      </c>
      <c r="C52" s="12">
        <f>IF(ISBLANK(A52),"",'Menu Instrucciones'!$D$4)</f>
      </c>
      <c r="D52" s="55"/>
      <c r="E52" s="55"/>
      <c r="F52" s="55"/>
      <c r="G52" s="55"/>
      <c r="H52" s="54"/>
      <c r="I52" s="47"/>
      <c r="J52" s="47"/>
      <c r="K52" s="47"/>
      <c r="L52" s="47"/>
      <c r="M52" s="4"/>
      <c r="N52" s="5"/>
      <c r="O52" s="47"/>
      <c r="P52" s="2"/>
      <c r="Q52" s="9">
        <f t="shared" si="0"/>
      </c>
      <c r="R52" s="9">
        <f t="shared" si="1"/>
      </c>
      <c r="S52" s="10">
        <f t="shared" si="2"/>
      </c>
    </row>
    <row r="53" spans="1:19" ht="15">
      <c r="A53" s="47"/>
      <c r="B53" s="12">
        <f>IF(ISBLANK(A53),"",'Menu Instrucciones'!$D$3)</f>
      </c>
      <c r="C53" s="12">
        <f>IF(ISBLANK(A53),"",'Menu Instrucciones'!$D$4)</f>
      </c>
      <c r="D53" s="55"/>
      <c r="E53" s="55"/>
      <c r="F53" s="55"/>
      <c r="G53" s="55"/>
      <c r="H53" s="54"/>
      <c r="I53" s="47"/>
      <c r="J53" s="47"/>
      <c r="K53" s="47"/>
      <c r="L53" s="47"/>
      <c r="M53" s="4"/>
      <c r="N53" s="5"/>
      <c r="O53" s="47"/>
      <c r="P53" s="2"/>
      <c r="Q53" s="9">
        <f t="shared" si="0"/>
      </c>
      <c r="R53" s="9">
        <f t="shared" si="1"/>
      </c>
      <c r="S53" s="10">
        <f t="shared" si="2"/>
      </c>
    </row>
    <row r="54" spans="1:19" ht="15">
      <c r="A54" s="47"/>
      <c r="B54" s="12">
        <f>IF(ISBLANK(A54),"",'Menu Instrucciones'!$D$3)</f>
      </c>
      <c r="C54" s="12">
        <f>IF(ISBLANK(A54),"",'Menu Instrucciones'!$D$4)</f>
      </c>
      <c r="D54" s="55"/>
      <c r="E54" s="55"/>
      <c r="F54" s="55"/>
      <c r="G54" s="55"/>
      <c r="H54" s="54"/>
      <c r="I54" s="47"/>
      <c r="J54" s="47"/>
      <c r="K54" s="47"/>
      <c r="L54" s="47"/>
      <c r="M54" s="4"/>
      <c r="N54" s="5"/>
      <c r="O54" s="47"/>
      <c r="P54" s="2"/>
      <c r="Q54" s="9">
        <f t="shared" si="0"/>
      </c>
      <c r="R54" s="9">
        <f t="shared" si="1"/>
      </c>
      <c r="S54" s="10">
        <f t="shared" si="2"/>
      </c>
    </row>
    <row r="55" spans="1:19" ht="15">
      <c r="A55" s="47"/>
      <c r="B55" s="12">
        <f>IF(ISBLANK(A55),"",'Menu Instrucciones'!$D$3)</f>
      </c>
      <c r="C55" s="12">
        <f>IF(ISBLANK(A55),"",'Menu Instrucciones'!$D$4)</f>
      </c>
      <c r="D55" s="55"/>
      <c r="E55" s="55"/>
      <c r="F55" s="55"/>
      <c r="G55" s="55"/>
      <c r="H55" s="54"/>
      <c r="I55" s="47"/>
      <c r="J55" s="47"/>
      <c r="K55" s="47"/>
      <c r="L55" s="47"/>
      <c r="M55" s="4"/>
      <c r="N55" s="5"/>
      <c r="O55" s="47"/>
      <c r="P55" s="2"/>
      <c r="Q55" s="9">
        <f t="shared" si="0"/>
      </c>
      <c r="R55" s="9">
        <f t="shared" si="1"/>
      </c>
      <c r="S55" s="10">
        <f t="shared" si="2"/>
      </c>
    </row>
    <row r="56" spans="1:19" ht="15">
      <c r="A56" s="47"/>
      <c r="B56" s="12">
        <f>IF(ISBLANK(A56),"",'Menu Instrucciones'!$D$3)</f>
      </c>
      <c r="C56" s="12">
        <f>IF(ISBLANK(A56),"",'Menu Instrucciones'!$D$4)</f>
      </c>
      <c r="D56" s="55"/>
      <c r="E56" s="55"/>
      <c r="F56" s="55"/>
      <c r="G56" s="55"/>
      <c r="H56" s="54"/>
      <c r="I56" s="47"/>
      <c r="J56" s="47"/>
      <c r="K56" s="47"/>
      <c r="L56" s="47"/>
      <c r="M56" s="4"/>
      <c r="N56" s="5"/>
      <c r="O56" s="47"/>
      <c r="P56" s="2"/>
      <c r="Q56" s="9">
        <f t="shared" si="0"/>
      </c>
      <c r="R56" s="9">
        <f t="shared" si="1"/>
      </c>
      <c r="S56" s="10">
        <f t="shared" si="2"/>
      </c>
    </row>
    <row r="57" spans="1:19" ht="15">
      <c r="A57" s="47"/>
      <c r="B57" s="12">
        <f>IF(ISBLANK(A57),"",'Menu Instrucciones'!$D$3)</f>
      </c>
      <c r="C57" s="12">
        <f>IF(ISBLANK(A57),"",'Menu Instrucciones'!$D$4)</f>
      </c>
      <c r="D57" s="55"/>
      <c r="E57" s="55"/>
      <c r="F57" s="55"/>
      <c r="G57" s="55"/>
      <c r="H57" s="54"/>
      <c r="I57" s="47"/>
      <c r="J57" s="47"/>
      <c r="K57" s="47"/>
      <c r="L57" s="47"/>
      <c r="M57" s="4"/>
      <c r="N57" s="5"/>
      <c r="O57" s="47"/>
      <c r="P57" s="2"/>
      <c r="Q57" s="9">
        <f t="shared" si="0"/>
      </c>
      <c r="R57" s="9">
        <f t="shared" si="1"/>
      </c>
      <c r="S57" s="10">
        <f t="shared" si="2"/>
      </c>
    </row>
    <row r="58" spans="1:19" ht="15">
      <c r="A58" s="47"/>
      <c r="B58" s="12">
        <f>IF(ISBLANK(A58),"",'Menu Instrucciones'!$D$3)</f>
      </c>
      <c r="C58" s="12">
        <f>IF(ISBLANK(A58),"",'Menu Instrucciones'!$D$4)</f>
      </c>
      <c r="D58" s="55"/>
      <c r="E58" s="55"/>
      <c r="F58" s="55"/>
      <c r="G58" s="55"/>
      <c r="H58" s="54"/>
      <c r="I58" s="47"/>
      <c r="J58" s="47"/>
      <c r="K58" s="47"/>
      <c r="L58" s="47"/>
      <c r="M58" s="4"/>
      <c r="N58" s="5"/>
      <c r="O58" s="47"/>
      <c r="P58" s="2"/>
      <c r="Q58" s="9">
        <f t="shared" si="0"/>
      </c>
      <c r="R58" s="9">
        <f t="shared" si="1"/>
      </c>
      <c r="S58" s="10">
        <f t="shared" si="2"/>
      </c>
    </row>
    <row r="59" spans="1:19" ht="15">
      <c r="A59" s="47"/>
      <c r="B59" s="12">
        <f>IF(ISBLANK(A59),"",'Menu Instrucciones'!$D$3)</f>
      </c>
      <c r="C59" s="12">
        <f>IF(ISBLANK(A59),"",'Menu Instrucciones'!$D$4)</f>
      </c>
      <c r="D59" s="55"/>
      <c r="E59" s="55"/>
      <c r="F59" s="55"/>
      <c r="G59" s="55"/>
      <c r="H59" s="54"/>
      <c r="I59" s="47"/>
      <c r="J59" s="47"/>
      <c r="K59" s="47"/>
      <c r="L59" s="47"/>
      <c r="M59" s="4"/>
      <c r="N59" s="5"/>
      <c r="O59" s="47"/>
      <c r="P59" s="2"/>
      <c r="Q59" s="9">
        <f t="shared" si="0"/>
      </c>
      <c r="R59" s="9">
        <f t="shared" si="1"/>
      </c>
      <c r="S59" s="10">
        <f t="shared" si="2"/>
      </c>
    </row>
    <row r="60" spans="1:19" ht="15">
      <c r="A60" s="47"/>
      <c r="B60" s="12">
        <f>IF(ISBLANK(A60),"",'Menu Instrucciones'!$D$3)</f>
      </c>
      <c r="C60" s="12">
        <f>IF(ISBLANK(A60),"",'Menu Instrucciones'!$D$4)</f>
      </c>
      <c r="D60" s="55"/>
      <c r="E60" s="55"/>
      <c r="F60" s="55"/>
      <c r="G60" s="55"/>
      <c r="H60" s="54"/>
      <c r="I60" s="47"/>
      <c r="J60" s="47"/>
      <c r="K60" s="47"/>
      <c r="L60" s="47"/>
      <c r="M60" s="4"/>
      <c r="N60" s="5"/>
      <c r="O60" s="47"/>
      <c r="P60" s="2"/>
      <c r="Q60" s="9">
        <f t="shared" si="0"/>
      </c>
      <c r="R60" s="9">
        <f t="shared" si="1"/>
      </c>
      <c r="S60" s="10">
        <f t="shared" si="2"/>
      </c>
    </row>
    <row r="61" spans="1:19" ht="15">
      <c r="A61" s="47"/>
      <c r="B61" s="12">
        <f>IF(ISBLANK(A61),"",'Menu Instrucciones'!$D$3)</f>
      </c>
      <c r="C61" s="12">
        <f>IF(ISBLANK(A61),"",'Menu Instrucciones'!$D$4)</f>
      </c>
      <c r="D61" s="55"/>
      <c r="E61" s="55"/>
      <c r="F61" s="55"/>
      <c r="G61" s="55"/>
      <c r="H61" s="54"/>
      <c r="I61" s="47"/>
      <c r="J61" s="47"/>
      <c r="K61" s="47"/>
      <c r="L61" s="47"/>
      <c r="M61" s="4"/>
      <c r="N61" s="5"/>
      <c r="O61" s="47"/>
      <c r="P61" s="2"/>
      <c r="Q61" s="9">
        <f t="shared" si="0"/>
      </c>
      <c r="R61" s="9">
        <f t="shared" si="1"/>
      </c>
      <c r="S61" s="10">
        <f t="shared" si="2"/>
      </c>
    </row>
    <row r="62" spans="1:19" ht="15">
      <c r="A62" s="47"/>
      <c r="B62" s="12">
        <f>IF(ISBLANK(A62),"",'Menu Instrucciones'!$D$3)</f>
      </c>
      <c r="C62" s="12">
        <f>IF(ISBLANK(A62),"",'Menu Instrucciones'!$D$4)</f>
      </c>
      <c r="D62" s="55"/>
      <c r="E62" s="55"/>
      <c r="F62" s="55"/>
      <c r="G62" s="55"/>
      <c r="H62" s="54"/>
      <c r="I62" s="47"/>
      <c r="J62" s="47"/>
      <c r="K62" s="47"/>
      <c r="L62" s="47"/>
      <c r="M62" s="4"/>
      <c r="N62" s="5"/>
      <c r="O62" s="47"/>
      <c r="P62" s="2"/>
      <c r="Q62" s="9">
        <f t="shared" si="0"/>
      </c>
      <c r="R62" s="9">
        <f t="shared" si="1"/>
      </c>
      <c r="S62" s="10">
        <f t="shared" si="2"/>
      </c>
    </row>
    <row r="63" spans="1:19" ht="15">
      <c r="A63" s="47"/>
      <c r="B63" s="12">
        <f>IF(ISBLANK(A63),"",'Menu Instrucciones'!$D$3)</f>
      </c>
      <c r="C63" s="12">
        <f>IF(ISBLANK(A63),"",'Menu Instrucciones'!$D$4)</f>
      </c>
      <c r="D63" s="55"/>
      <c r="E63" s="55"/>
      <c r="F63" s="55"/>
      <c r="G63" s="55"/>
      <c r="H63" s="54"/>
      <c r="I63" s="47"/>
      <c r="J63" s="47"/>
      <c r="K63" s="47"/>
      <c r="L63" s="47"/>
      <c r="M63" s="4"/>
      <c r="N63" s="5"/>
      <c r="O63" s="47"/>
      <c r="P63" s="2"/>
      <c r="Q63" s="9">
        <f t="shared" si="0"/>
      </c>
      <c r="R63" s="9">
        <f t="shared" si="1"/>
      </c>
      <c r="S63" s="10">
        <f t="shared" si="2"/>
      </c>
    </row>
    <row r="64" spans="1:19" ht="15">
      <c r="A64" s="47"/>
      <c r="B64" s="12">
        <f>IF(ISBLANK(A64),"",'Menu Instrucciones'!$D$3)</f>
      </c>
      <c r="C64" s="12">
        <f>IF(ISBLANK(A64),"",'Menu Instrucciones'!$D$4)</f>
      </c>
      <c r="D64" s="55"/>
      <c r="E64" s="55"/>
      <c r="F64" s="55"/>
      <c r="G64" s="55"/>
      <c r="H64" s="54"/>
      <c r="I64" s="47"/>
      <c r="J64" s="47"/>
      <c r="K64" s="47"/>
      <c r="L64" s="47"/>
      <c r="M64" s="4"/>
      <c r="N64" s="5"/>
      <c r="O64" s="47"/>
      <c r="P64" s="2"/>
      <c r="Q64" s="9">
        <f t="shared" si="0"/>
      </c>
      <c r="R64" s="9">
        <f t="shared" si="1"/>
      </c>
      <c r="S64" s="10">
        <f t="shared" si="2"/>
      </c>
    </row>
    <row r="65" spans="1:19" ht="15">
      <c r="A65" s="47"/>
      <c r="B65" s="12">
        <f>IF(ISBLANK(A65),"",'Menu Instrucciones'!$D$3)</f>
      </c>
      <c r="C65" s="12">
        <f>IF(ISBLANK(A65),"",'Menu Instrucciones'!$D$4)</f>
      </c>
      <c r="D65" s="55"/>
      <c r="E65" s="55"/>
      <c r="F65" s="55"/>
      <c r="G65" s="55"/>
      <c r="H65" s="54"/>
      <c r="I65" s="47"/>
      <c r="J65" s="47"/>
      <c r="K65" s="47"/>
      <c r="L65" s="47"/>
      <c r="M65" s="4"/>
      <c r="N65" s="5"/>
      <c r="O65" s="47"/>
      <c r="P65" s="2"/>
      <c r="Q65" s="9">
        <f t="shared" si="0"/>
      </c>
      <c r="R65" s="9">
        <f t="shared" si="1"/>
      </c>
      <c r="S65" s="10">
        <f t="shared" si="2"/>
      </c>
    </row>
    <row r="66" spans="1:19" ht="15">
      <c r="A66" s="47"/>
      <c r="B66" s="12">
        <f>IF(ISBLANK(A66),"",'Menu Instrucciones'!$D$3)</f>
      </c>
      <c r="C66" s="12">
        <f>IF(ISBLANK(A66),"",'Menu Instrucciones'!$D$4)</f>
      </c>
      <c r="D66" s="55"/>
      <c r="E66" s="55"/>
      <c r="F66" s="55"/>
      <c r="G66" s="55"/>
      <c r="H66" s="54"/>
      <c r="I66" s="47"/>
      <c r="J66" s="47"/>
      <c r="K66" s="47"/>
      <c r="L66" s="47"/>
      <c r="M66" s="4"/>
      <c r="N66" s="5"/>
      <c r="O66" s="47"/>
      <c r="P66" s="2"/>
      <c r="Q66" s="9">
        <f t="shared" si="0"/>
      </c>
      <c r="R66" s="9">
        <f t="shared" si="1"/>
      </c>
      <c r="S66" s="10">
        <f t="shared" si="2"/>
      </c>
    </row>
    <row r="67" spans="1:19" ht="15">
      <c r="A67" s="47"/>
      <c r="B67" s="12">
        <f>IF(ISBLANK(A67),"",'Menu Instrucciones'!$D$3)</f>
      </c>
      <c r="C67" s="12">
        <f>IF(ISBLANK(A67),"",'Menu Instrucciones'!$D$4)</f>
      </c>
      <c r="D67" s="55"/>
      <c r="E67" s="55"/>
      <c r="F67" s="55"/>
      <c r="G67" s="55"/>
      <c r="H67" s="54"/>
      <c r="I67" s="47"/>
      <c r="J67" s="47"/>
      <c r="K67" s="47"/>
      <c r="L67" s="47"/>
      <c r="M67" s="4"/>
      <c r="N67" s="5"/>
      <c r="O67" s="47"/>
      <c r="P67" s="2"/>
      <c r="Q67" s="9">
        <f aca="true" t="shared" si="3" ref="Q67:Q130">IF(OR(ISBLANK($A67),$A67="ELIMINAR",$A67="DESACTIVAR"),"",IF(J67="SI",IF(OR(K67="ORIGEN",K67="DESTINO"),"OK","ERROR"),IF(K67="N.A.","OK","ERROR")))</f>
      </c>
      <c r="R67" s="9">
        <f aca="true" t="shared" si="4" ref="R67:R130">IF(OR(ISBLANK($A67),$A67="ELIMINAR",$A67="DESACTIVAR"),"",IF(O67="SI",IF(OR(P67="AUX BANCARIO",P67="AUX BIENES",P67="AUX FINANCIERO",P67="AUX PROYECTOS"),"OK","ERROR"),IF(P67="N.A.","OK","ERROR")))</f>
      </c>
      <c r="S67" s="10">
        <f aca="true" t="shared" si="5" ref="S67:S130">CONCATENATE(D67,E67,F67,G67,H67)</f>
      </c>
    </row>
    <row r="68" spans="1:19" ht="15">
      <c r="A68" s="47"/>
      <c r="B68" s="12">
        <f>IF(ISBLANK(A68),"",'Menu Instrucciones'!$D$3)</f>
      </c>
      <c r="C68" s="12">
        <f>IF(ISBLANK(A68),"",'Menu Instrucciones'!$D$4)</f>
      </c>
      <c r="D68" s="55"/>
      <c r="E68" s="55"/>
      <c r="F68" s="55"/>
      <c r="G68" s="55"/>
      <c r="H68" s="54"/>
      <c r="I68" s="47"/>
      <c r="J68" s="47"/>
      <c r="K68" s="47"/>
      <c r="L68" s="47"/>
      <c r="M68" s="4"/>
      <c r="N68" s="5"/>
      <c r="O68" s="47"/>
      <c r="P68" s="2"/>
      <c r="Q68" s="9">
        <f t="shared" si="3"/>
      </c>
      <c r="R68" s="9">
        <f t="shared" si="4"/>
      </c>
      <c r="S68" s="10">
        <f t="shared" si="5"/>
      </c>
    </row>
    <row r="69" spans="1:19" ht="15">
      <c r="A69" s="47"/>
      <c r="B69" s="12">
        <f>IF(ISBLANK(A69),"",'Menu Instrucciones'!$D$3)</f>
      </c>
      <c r="C69" s="12">
        <f>IF(ISBLANK(A69),"",'Menu Instrucciones'!$D$4)</f>
      </c>
      <c r="D69" s="55"/>
      <c r="E69" s="55"/>
      <c r="F69" s="55"/>
      <c r="G69" s="55"/>
      <c r="H69" s="54"/>
      <c r="I69" s="47"/>
      <c r="J69" s="47"/>
      <c r="K69" s="47"/>
      <c r="L69" s="47"/>
      <c r="M69" s="4"/>
      <c r="N69" s="5"/>
      <c r="O69" s="47"/>
      <c r="P69" s="2"/>
      <c r="Q69" s="9">
        <f t="shared" si="3"/>
      </c>
      <c r="R69" s="9">
        <f t="shared" si="4"/>
      </c>
      <c r="S69" s="10">
        <f t="shared" si="5"/>
      </c>
    </row>
    <row r="70" spans="1:19" ht="15">
      <c r="A70" s="47"/>
      <c r="B70" s="12">
        <f>IF(ISBLANK(A70),"",'Menu Instrucciones'!$D$3)</f>
      </c>
      <c r="C70" s="12">
        <f>IF(ISBLANK(A70),"",'Menu Instrucciones'!$D$4)</f>
      </c>
      <c r="D70" s="55"/>
      <c r="E70" s="55"/>
      <c r="F70" s="55"/>
      <c r="G70" s="55"/>
      <c r="H70" s="54"/>
      <c r="I70" s="47"/>
      <c r="J70" s="47"/>
      <c r="K70" s="47"/>
      <c r="L70" s="47"/>
      <c r="M70" s="4"/>
      <c r="N70" s="5"/>
      <c r="O70" s="47"/>
      <c r="P70" s="2"/>
      <c r="Q70" s="9">
        <f t="shared" si="3"/>
      </c>
      <c r="R70" s="9">
        <f t="shared" si="4"/>
      </c>
      <c r="S70" s="10">
        <f t="shared" si="5"/>
      </c>
    </row>
    <row r="71" spans="1:19" ht="15">
      <c r="A71" s="47"/>
      <c r="B71" s="12">
        <f>IF(ISBLANK(A71),"",'Menu Instrucciones'!$D$3)</f>
      </c>
      <c r="C71" s="12">
        <f>IF(ISBLANK(A71),"",'Menu Instrucciones'!$D$4)</f>
      </c>
      <c r="D71" s="55"/>
      <c r="E71" s="55"/>
      <c r="F71" s="55"/>
      <c r="G71" s="55"/>
      <c r="H71" s="54"/>
      <c r="I71" s="47"/>
      <c r="J71" s="47"/>
      <c r="K71" s="47"/>
      <c r="L71" s="47"/>
      <c r="M71" s="4"/>
      <c r="N71" s="5"/>
      <c r="O71" s="47"/>
      <c r="P71" s="2"/>
      <c r="Q71" s="9">
        <f t="shared" si="3"/>
      </c>
      <c r="R71" s="9">
        <f t="shared" si="4"/>
      </c>
      <c r="S71" s="10">
        <f t="shared" si="5"/>
      </c>
    </row>
    <row r="72" spans="1:19" ht="15">
      <c r="A72" s="47"/>
      <c r="B72" s="12">
        <f>IF(ISBLANK(A72),"",'Menu Instrucciones'!$D$3)</f>
      </c>
      <c r="C72" s="12">
        <f>IF(ISBLANK(A72),"",'Menu Instrucciones'!$D$4)</f>
      </c>
      <c r="D72" s="55"/>
      <c r="E72" s="55"/>
      <c r="F72" s="55"/>
      <c r="G72" s="55"/>
      <c r="H72" s="54"/>
      <c r="I72" s="47"/>
      <c r="J72" s="47"/>
      <c r="K72" s="47"/>
      <c r="L72" s="47"/>
      <c r="M72" s="4"/>
      <c r="N72" s="5"/>
      <c r="O72" s="47"/>
      <c r="P72" s="2"/>
      <c r="Q72" s="9">
        <f t="shared" si="3"/>
      </c>
      <c r="R72" s="9">
        <f t="shared" si="4"/>
      </c>
      <c r="S72" s="10">
        <f t="shared" si="5"/>
      </c>
    </row>
    <row r="73" spans="1:19" ht="15">
      <c r="A73" s="47"/>
      <c r="B73" s="12">
        <f>IF(ISBLANK(A73),"",'Menu Instrucciones'!$D$3)</f>
      </c>
      <c r="C73" s="12">
        <f>IF(ISBLANK(A73),"",'Menu Instrucciones'!$D$4)</f>
      </c>
      <c r="D73" s="55"/>
      <c r="E73" s="55"/>
      <c r="F73" s="55"/>
      <c r="G73" s="55"/>
      <c r="H73" s="54"/>
      <c r="I73" s="47"/>
      <c r="J73" s="47"/>
      <c r="K73" s="47"/>
      <c r="L73" s="47"/>
      <c r="M73" s="4"/>
      <c r="N73" s="5"/>
      <c r="O73" s="47"/>
      <c r="P73" s="2"/>
      <c r="Q73" s="9">
        <f t="shared" si="3"/>
      </c>
      <c r="R73" s="9">
        <f t="shared" si="4"/>
      </c>
      <c r="S73" s="10">
        <f t="shared" si="5"/>
      </c>
    </row>
    <row r="74" spans="1:19" ht="15">
      <c r="A74" s="47"/>
      <c r="B74" s="12">
        <f>IF(ISBLANK(A74),"",'Menu Instrucciones'!$D$3)</f>
      </c>
      <c r="C74" s="12">
        <f>IF(ISBLANK(A74),"",'Menu Instrucciones'!$D$4)</f>
      </c>
      <c r="D74" s="55"/>
      <c r="E74" s="55"/>
      <c r="F74" s="55"/>
      <c r="G74" s="55"/>
      <c r="H74" s="54"/>
      <c r="I74" s="47"/>
      <c r="J74" s="47"/>
      <c r="K74" s="47"/>
      <c r="L74" s="47"/>
      <c r="M74" s="4"/>
      <c r="N74" s="5"/>
      <c r="O74" s="47"/>
      <c r="P74" s="2"/>
      <c r="Q74" s="9">
        <f t="shared" si="3"/>
      </c>
      <c r="R74" s="9">
        <f t="shared" si="4"/>
      </c>
      <c r="S74" s="10">
        <f t="shared" si="5"/>
      </c>
    </row>
    <row r="75" spans="1:19" ht="15">
      <c r="A75" s="47"/>
      <c r="B75" s="12">
        <f>IF(ISBLANK(A75),"",'Menu Instrucciones'!$D$3)</f>
      </c>
      <c r="C75" s="12">
        <f>IF(ISBLANK(A75),"",'Menu Instrucciones'!$D$4)</f>
      </c>
      <c r="D75" s="55"/>
      <c r="E75" s="55"/>
      <c r="F75" s="55"/>
      <c r="G75" s="55"/>
      <c r="H75" s="54"/>
      <c r="I75" s="47"/>
      <c r="J75" s="47"/>
      <c r="K75" s="47"/>
      <c r="L75" s="47"/>
      <c r="M75" s="4"/>
      <c r="N75" s="5"/>
      <c r="O75" s="47"/>
      <c r="P75" s="2"/>
      <c r="Q75" s="9">
        <f t="shared" si="3"/>
      </c>
      <c r="R75" s="9">
        <f t="shared" si="4"/>
      </c>
      <c r="S75" s="10">
        <f t="shared" si="5"/>
      </c>
    </row>
    <row r="76" spans="1:19" ht="15">
      <c r="A76" s="47"/>
      <c r="B76" s="12">
        <f>IF(ISBLANK(A76),"",'Menu Instrucciones'!$D$3)</f>
      </c>
      <c r="C76" s="12">
        <f>IF(ISBLANK(A76),"",'Menu Instrucciones'!$D$4)</f>
      </c>
      <c r="D76" s="55"/>
      <c r="E76" s="55"/>
      <c r="F76" s="55"/>
      <c r="G76" s="55"/>
      <c r="H76" s="54"/>
      <c r="I76" s="47"/>
      <c r="J76" s="47"/>
      <c r="K76" s="47"/>
      <c r="L76" s="47"/>
      <c r="M76" s="4"/>
      <c r="N76" s="5"/>
      <c r="O76" s="47"/>
      <c r="P76" s="2"/>
      <c r="Q76" s="9">
        <f t="shared" si="3"/>
      </c>
      <c r="R76" s="9">
        <f t="shared" si="4"/>
      </c>
      <c r="S76" s="10">
        <f t="shared" si="5"/>
      </c>
    </row>
    <row r="77" spans="1:19" ht="15">
      <c r="A77" s="47"/>
      <c r="B77" s="12">
        <f>IF(ISBLANK(A77),"",'Menu Instrucciones'!$D$3)</f>
      </c>
      <c r="C77" s="12">
        <f>IF(ISBLANK(A77),"",'Menu Instrucciones'!$D$4)</f>
      </c>
      <c r="D77" s="55"/>
      <c r="E77" s="55"/>
      <c r="F77" s="55"/>
      <c r="G77" s="55"/>
      <c r="H77" s="54"/>
      <c r="I77" s="47"/>
      <c r="J77" s="47"/>
      <c r="K77" s="47"/>
      <c r="L77" s="47"/>
      <c r="M77" s="4"/>
      <c r="N77" s="5"/>
      <c r="O77" s="47"/>
      <c r="P77" s="2"/>
      <c r="Q77" s="9">
        <f t="shared" si="3"/>
      </c>
      <c r="R77" s="9">
        <f t="shared" si="4"/>
      </c>
      <c r="S77" s="10">
        <f t="shared" si="5"/>
      </c>
    </row>
    <row r="78" spans="1:19" ht="15">
      <c r="A78" s="47"/>
      <c r="B78" s="12">
        <f>IF(ISBLANK(A78),"",'Menu Instrucciones'!$D$3)</f>
      </c>
      <c r="C78" s="12">
        <f>IF(ISBLANK(A78),"",'Menu Instrucciones'!$D$4)</f>
      </c>
      <c r="D78" s="55"/>
      <c r="E78" s="55"/>
      <c r="F78" s="55"/>
      <c r="G78" s="55"/>
      <c r="H78" s="54"/>
      <c r="I78" s="47"/>
      <c r="J78" s="47"/>
      <c r="K78" s="47"/>
      <c r="L78" s="47"/>
      <c r="M78" s="4"/>
      <c r="N78" s="5"/>
      <c r="O78" s="47"/>
      <c r="P78" s="2"/>
      <c r="Q78" s="9">
        <f t="shared" si="3"/>
      </c>
      <c r="R78" s="9">
        <f t="shared" si="4"/>
      </c>
      <c r="S78" s="10">
        <f t="shared" si="5"/>
      </c>
    </row>
    <row r="79" spans="1:19" ht="15">
      <c r="A79" s="47"/>
      <c r="B79" s="12">
        <f>IF(ISBLANK(A79),"",'Menu Instrucciones'!$D$3)</f>
      </c>
      <c r="C79" s="12">
        <f>IF(ISBLANK(A79),"",'Menu Instrucciones'!$D$4)</f>
      </c>
      <c r="D79" s="55"/>
      <c r="E79" s="55"/>
      <c r="F79" s="55"/>
      <c r="G79" s="55"/>
      <c r="H79" s="54"/>
      <c r="I79" s="47"/>
      <c r="J79" s="47"/>
      <c r="K79" s="47"/>
      <c r="L79" s="47"/>
      <c r="M79" s="4"/>
      <c r="N79" s="5"/>
      <c r="O79" s="47"/>
      <c r="P79" s="2"/>
      <c r="Q79" s="9">
        <f t="shared" si="3"/>
      </c>
      <c r="R79" s="9">
        <f t="shared" si="4"/>
      </c>
      <c r="S79" s="10">
        <f t="shared" si="5"/>
      </c>
    </row>
    <row r="80" spans="1:19" ht="15">
      <c r="A80" s="47"/>
      <c r="B80" s="12">
        <f>IF(ISBLANK(A80),"",'Menu Instrucciones'!$D$3)</f>
      </c>
      <c r="C80" s="12">
        <f>IF(ISBLANK(A80),"",'Menu Instrucciones'!$D$4)</f>
      </c>
      <c r="D80" s="55"/>
      <c r="E80" s="55"/>
      <c r="F80" s="55"/>
      <c r="G80" s="55"/>
      <c r="H80" s="54"/>
      <c r="I80" s="47"/>
      <c r="J80" s="47"/>
      <c r="K80" s="47"/>
      <c r="L80" s="47"/>
      <c r="M80" s="4"/>
      <c r="N80" s="5"/>
      <c r="O80" s="47"/>
      <c r="P80" s="2"/>
      <c r="Q80" s="9">
        <f t="shared" si="3"/>
      </c>
      <c r="R80" s="9">
        <f t="shared" si="4"/>
      </c>
      <c r="S80" s="10">
        <f t="shared" si="5"/>
      </c>
    </row>
    <row r="81" spans="1:19" ht="15">
      <c r="A81" s="47"/>
      <c r="B81" s="12">
        <f>IF(ISBLANK(A81),"",'Menu Instrucciones'!$D$3)</f>
      </c>
      <c r="C81" s="12">
        <f>IF(ISBLANK(A81),"",'Menu Instrucciones'!$D$4)</f>
      </c>
      <c r="D81" s="55"/>
      <c r="E81" s="55"/>
      <c r="F81" s="55"/>
      <c r="G81" s="55"/>
      <c r="H81" s="54"/>
      <c r="I81" s="47"/>
      <c r="J81" s="47"/>
      <c r="K81" s="47"/>
      <c r="L81" s="47"/>
      <c r="M81" s="4"/>
      <c r="N81" s="5"/>
      <c r="O81" s="47"/>
      <c r="P81" s="2"/>
      <c r="Q81" s="9">
        <f t="shared" si="3"/>
      </c>
      <c r="R81" s="9">
        <f t="shared" si="4"/>
      </c>
      <c r="S81" s="10">
        <f t="shared" si="5"/>
      </c>
    </row>
    <row r="82" spans="1:19" ht="15">
      <c r="A82" s="47"/>
      <c r="B82" s="12">
        <f>IF(ISBLANK(A82),"",'Menu Instrucciones'!$D$3)</f>
      </c>
      <c r="C82" s="12">
        <f>IF(ISBLANK(A82),"",'Menu Instrucciones'!$D$4)</f>
      </c>
      <c r="D82" s="55"/>
      <c r="E82" s="55"/>
      <c r="F82" s="55"/>
      <c r="G82" s="55"/>
      <c r="H82" s="54"/>
      <c r="I82" s="47"/>
      <c r="J82" s="47"/>
      <c r="K82" s="47"/>
      <c r="L82" s="47"/>
      <c r="M82" s="4"/>
      <c r="N82" s="5"/>
      <c r="O82" s="47"/>
      <c r="P82" s="2"/>
      <c r="Q82" s="9">
        <f t="shared" si="3"/>
      </c>
      <c r="R82" s="9">
        <f t="shared" si="4"/>
      </c>
      <c r="S82" s="10">
        <f t="shared" si="5"/>
      </c>
    </row>
    <row r="83" spans="1:19" ht="15">
      <c r="A83" s="47"/>
      <c r="B83" s="12">
        <f>IF(ISBLANK(A83),"",'Menu Instrucciones'!$D$3)</f>
      </c>
      <c r="C83" s="12">
        <f>IF(ISBLANK(A83),"",'Menu Instrucciones'!$D$4)</f>
      </c>
      <c r="D83" s="55"/>
      <c r="E83" s="55"/>
      <c r="F83" s="55"/>
      <c r="G83" s="55"/>
      <c r="H83" s="54"/>
      <c r="I83" s="47"/>
      <c r="J83" s="47"/>
      <c r="K83" s="47"/>
      <c r="L83" s="47"/>
      <c r="M83" s="4"/>
      <c r="N83" s="5"/>
      <c r="O83" s="47"/>
      <c r="P83" s="2"/>
      <c r="Q83" s="9">
        <f t="shared" si="3"/>
      </c>
      <c r="R83" s="9">
        <f t="shared" si="4"/>
      </c>
      <c r="S83" s="10">
        <f t="shared" si="5"/>
      </c>
    </row>
    <row r="84" spans="1:19" ht="15">
      <c r="A84" s="47"/>
      <c r="B84" s="12">
        <f>IF(ISBLANK(A84),"",'Menu Instrucciones'!$D$3)</f>
      </c>
      <c r="C84" s="12">
        <f>IF(ISBLANK(A84),"",'Menu Instrucciones'!$D$4)</f>
      </c>
      <c r="D84" s="55"/>
      <c r="E84" s="55"/>
      <c r="F84" s="55"/>
      <c r="G84" s="55"/>
      <c r="H84" s="54"/>
      <c r="I84" s="47"/>
      <c r="J84" s="47"/>
      <c r="K84" s="47"/>
      <c r="L84" s="47"/>
      <c r="M84" s="4"/>
      <c r="N84" s="5"/>
      <c r="O84" s="47"/>
      <c r="P84" s="2"/>
      <c r="Q84" s="9">
        <f t="shared" si="3"/>
      </c>
      <c r="R84" s="9">
        <f t="shared" si="4"/>
      </c>
      <c r="S84" s="10">
        <f t="shared" si="5"/>
      </c>
    </row>
    <row r="85" spans="1:19" ht="15">
      <c r="A85" s="47"/>
      <c r="B85" s="12">
        <f>IF(ISBLANK(A85),"",'Menu Instrucciones'!$D$3)</f>
      </c>
      <c r="C85" s="12">
        <f>IF(ISBLANK(A85),"",'Menu Instrucciones'!$D$4)</f>
      </c>
      <c r="D85" s="55"/>
      <c r="E85" s="55"/>
      <c r="F85" s="55"/>
      <c r="G85" s="55"/>
      <c r="H85" s="54"/>
      <c r="I85" s="47"/>
      <c r="J85" s="47"/>
      <c r="K85" s="47"/>
      <c r="L85" s="47"/>
      <c r="M85" s="4"/>
      <c r="N85" s="5"/>
      <c r="O85" s="47"/>
      <c r="P85" s="2"/>
      <c r="Q85" s="9">
        <f t="shared" si="3"/>
      </c>
      <c r="R85" s="9">
        <f t="shared" si="4"/>
      </c>
      <c r="S85" s="10">
        <f t="shared" si="5"/>
      </c>
    </row>
    <row r="86" spans="1:19" ht="15">
      <c r="A86" s="47"/>
      <c r="B86" s="12">
        <f>IF(ISBLANK(A86),"",'Menu Instrucciones'!$D$3)</f>
      </c>
      <c r="C86" s="12">
        <f>IF(ISBLANK(A86),"",'Menu Instrucciones'!$D$4)</f>
      </c>
      <c r="D86" s="55"/>
      <c r="E86" s="55"/>
      <c r="F86" s="55"/>
      <c r="G86" s="55"/>
      <c r="H86" s="54"/>
      <c r="I86" s="47"/>
      <c r="J86" s="47"/>
      <c r="K86" s="47"/>
      <c r="L86" s="47"/>
      <c r="M86" s="4"/>
      <c r="N86" s="5"/>
      <c r="O86" s="47"/>
      <c r="P86" s="2"/>
      <c r="Q86" s="9">
        <f t="shared" si="3"/>
      </c>
      <c r="R86" s="9">
        <f t="shared" si="4"/>
      </c>
      <c r="S86" s="10">
        <f t="shared" si="5"/>
      </c>
    </row>
    <row r="87" spans="1:19" ht="15">
      <c r="A87" s="47"/>
      <c r="B87" s="12">
        <f>IF(ISBLANK(A87),"",'Menu Instrucciones'!$D$3)</f>
      </c>
      <c r="C87" s="12">
        <f>IF(ISBLANK(A87),"",'Menu Instrucciones'!$D$4)</f>
      </c>
      <c r="D87" s="55"/>
      <c r="E87" s="55"/>
      <c r="F87" s="55"/>
      <c r="G87" s="55"/>
      <c r="H87" s="54"/>
      <c r="I87" s="47"/>
      <c r="J87" s="47"/>
      <c r="K87" s="47"/>
      <c r="L87" s="47"/>
      <c r="M87" s="4"/>
      <c r="N87" s="5"/>
      <c r="O87" s="47"/>
      <c r="P87" s="2"/>
      <c r="Q87" s="9">
        <f t="shared" si="3"/>
      </c>
      <c r="R87" s="9">
        <f t="shared" si="4"/>
      </c>
      <c r="S87" s="10">
        <f t="shared" si="5"/>
      </c>
    </row>
    <row r="88" spans="1:19" ht="15">
      <c r="A88" s="47"/>
      <c r="B88" s="12">
        <f>IF(ISBLANK(A88),"",'Menu Instrucciones'!$D$3)</f>
      </c>
      <c r="C88" s="12">
        <f>IF(ISBLANK(A88),"",'Menu Instrucciones'!$D$4)</f>
      </c>
      <c r="D88" s="55"/>
      <c r="E88" s="55"/>
      <c r="F88" s="55"/>
      <c r="G88" s="55"/>
      <c r="H88" s="54"/>
      <c r="I88" s="47"/>
      <c r="J88" s="47"/>
      <c r="K88" s="47"/>
      <c r="L88" s="47"/>
      <c r="M88" s="4"/>
      <c r="N88" s="5"/>
      <c r="O88" s="47"/>
      <c r="P88" s="2"/>
      <c r="Q88" s="9">
        <f t="shared" si="3"/>
      </c>
      <c r="R88" s="9">
        <f t="shared" si="4"/>
      </c>
      <c r="S88" s="10">
        <f t="shared" si="5"/>
      </c>
    </row>
    <row r="89" spans="1:19" ht="15">
      <c r="A89" s="47"/>
      <c r="B89" s="12">
        <f>IF(ISBLANK(A89),"",'Menu Instrucciones'!$D$3)</f>
      </c>
      <c r="C89" s="12">
        <f>IF(ISBLANK(A89),"",'Menu Instrucciones'!$D$4)</f>
      </c>
      <c r="D89" s="55"/>
      <c r="E89" s="55"/>
      <c r="F89" s="55"/>
      <c r="G89" s="55"/>
      <c r="H89" s="54"/>
      <c r="I89" s="47"/>
      <c r="J89" s="47"/>
      <c r="K89" s="47"/>
      <c r="L89" s="47"/>
      <c r="M89" s="4"/>
      <c r="N89" s="5"/>
      <c r="O89" s="47"/>
      <c r="P89" s="2"/>
      <c r="Q89" s="9">
        <f t="shared" si="3"/>
      </c>
      <c r="R89" s="9">
        <f t="shared" si="4"/>
      </c>
      <c r="S89" s="10">
        <f t="shared" si="5"/>
      </c>
    </row>
    <row r="90" spans="1:19" ht="15">
      <c r="A90" s="47"/>
      <c r="B90" s="12">
        <f>IF(ISBLANK(A90),"",'Menu Instrucciones'!$D$3)</f>
      </c>
      <c r="C90" s="12">
        <f>IF(ISBLANK(A90),"",'Menu Instrucciones'!$D$4)</f>
      </c>
      <c r="D90" s="55"/>
      <c r="E90" s="55"/>
      <c r="F90" s="55"/>
      <c r="G90" s="55"/>
      <c r="H90" s="54"/>
      <c r="I90" s="47"/>
      <c r="J90" s="47"/>
      <c r="K90" s="47"/>
      <c r="L90" s="47"/>
      <c r="M90" s="4"/>
      <c r="N90" s="5"/>
      <c r="O90" s="47"/>
      <c r="P90" s="2"/>
      <c r="Q90" s="9">
        <f t="shared" si="3"/>
      </c>
      <c r="R90" s="9">
        <f t="shared" si="4"/>
      </c>
      <c r="S90" s="10">
        <f t="shared" si="5"/>
      </c>
    </row>
    <row r="91" spans="1:19" ht="15">
      <c r="A91" s="47"/>
      <c r="B91" s="12">
        <f>IF(ISBLANK(A91),"",'Menu Instrucciones'!$D$3)</f>
      </c>
      <c r="C91" s="12">
        <f>IF(ISBLANK(A91),"",'Menu Instrucciones'!$D$4)</f>
      </c>
      <c r="D91" s="55"/>
      <c r="E91" s="55"/>
      <c r="F91" s="55"/>
      <c r="G91" s="55"/>
      <c r="H91" s="54"/>
      <c r="I91" s="47"/>
      <c r="J91" s="47"/>
      <c r="K91" s="47"/>
      <c r="L91" s="47"/>
      <c r="M91" s="4"/>
      <c r="N91" s="5"/>
      <c r="O91" s="47"/>
      <c r="P91" s="2"/>
      <c r="Q91" s="9">
        <f t="shared" si="3"/>
      </c>
      <c r="R91" s="9">
        <f t="shared" si="4"/>
      </c>
      <c r="S91" s="10">
        <f t="shared" si="5"/>
      </c>
    </row>
    <row r="92" spans="1:19" ht="15">
      <c r="A92" s="47"/>
      <c r="B92" s="12">
        <f>IF(ISBLANK(A92),"",'Menu Instrucciones'!$D$3)</f>
      </c>
      <c r="C92" s="12">
        <f>IF(ISBLANK(A92),"",'Menu Instrucciones'!$D$4)</f>
      </c>
      <c r="D92" s="55"/>
      <c r="E92" s="55"/>
      <c r="F92" s="55"/>
      <c r="G92" s="55"/>
      <c r="H92" s="54"/>
      <c r="I92" s="47"/>
      <c r="J92" s="47"/>
      <c r="K92" s="47"/>
      <c r="L92" s="47"/>
      <c r="M92" s="4"/>
      <c r="N92" s="5"/>
      <c r="O92" s="47"/>
      <c r="P92" s="2"/>
      <c r="Q92" s="9">
        <f t="shared" si="3"/>
      </c>
      <c r="R92" s="9">
        <f t="shared" si="4"/>
      </c>
      <c r="S92" s="10">
        <f t="shared" si="5"/>
      </c>
    </row>
    <row r="93" spans="1:19" ht="15">
      <c r="A93" s="47"/>
      <c r="B93" s="12">
        <f>IF(ISBLANK(A93),"",'Menu Instrucciones'!$D$3)</f>
      </c>
      <c r="C93" s="12">
        <f>IF(ISBLANK(A93),"",'Menu Instrucciones'!$D$4)</f>
      </c>
      <c r="D93" s="55"/>
      <c r="E93" s="55"/>
      <c r="F93" s="55"/>
      <c r="G93" s="55"/>
      <c r="H93" s="54"/>
      <c r="I93" s="47"/>
      <c r="J93" s="47"/>
      <c r="K93" s="47"/>
      <c r="L93" s="47"/>
      <c r="M93" s="4"/>
      <c r="N93" s="5"/>
      <c r="O93" s="47"/>
      <c r="P93" s="2"/>
      <c r="Q93" s="9">
        <f t="shared" si="3"/>
      </c>
      <c r="R93" s="9">
        <f t="shared" si="4"/>
      </c>
      <c r="S93" s="10">
        <f t="shared" si="5"/>
      </c>
    </row>
    <row r="94" spans="1:19" ht="15">
      <c r="A94" s="47"/>
      <c r="B94" s="12">
        <f>IF(ISBLANK(A94),"",'Menu Instrucciones'!$D$3)</f>
      </c>
      <c r="C94" s="12">
        <f>IF(ISBLANK(A94),"",'Menu Instrucciones'!$D$4)</f>
      </c>
      <c r="D94" s="55"/>
      <c r="E94" s="55"/>
      <c r="F94" s="55"/>
      <c r="G94" s="55"/>
      <c r="H94" s="54"/>
      <c r="I94" s="47"/>
      <c r="J94" s="47"/>
      <c r="K94" s="47"/>
      <c r="L94" s="47"/>
      <c r="M94" s="4"/>
      <c r="N94" s="5"/>
      <c r="O94" s="47"/>
      <c r="P94" s="2"/>
      <c r="Q94" s="9">
        <f t="shared" si="3"/>
      </c>
      <c r="R94" s="9">
        <f t="shared" si="4"/>
      </c>
      <c r="S94" s="10">
        <f t="shared" si="5"/>
      </c>
    </row>
    <row r="95" spans="1:19" ht="15">
      <c r="A95" s="47"/>
      <c r="B95" s="12">
        <f>IF(ISBLANK(A95),"",'Menu Instrucciones'!$D$3)</f>
      </c>
      <c r="C95" s="12">
        <f>IF(ISBLANK(A95),"",'Menu Instrucciones'!$D$4)</f>
      </c>
      <c r="D95" s="55"/>
      <c r="E95" s="55"/>
      <c r="F95" s="55"/>
      <c r="G95" s="55"/>
      <c r="H95" s="54"/>
      <c r="I95" s="47"/>
      <c r="J95" s="47"/>
      <c r="K95" s="47"/>
      <c r="L95" s="47"/>
      <c r="M95" s="4"/>
      <c r="N95" s="5"/>
      <c r="O95" s="47"/>
      <c r="P95" s="2"/>
      <c r="Q95" s="9">
        <f t="shared" si="3"/>
      </c>
      <c r="R95" s="9">
        <f t="shared" si="4"/>
      </c>
      <c r="S95" s="10">
        <f t="shared" si="5"/>
      </c>
    </row>
    <row r="96" spans="1:19" ht="15">
      <c r="A96" s="47"/>
      <c r="B96" s="12">
        <f>IF(ISBLANK(A96),"",'Menu Instrucciones'!$D$3)</f>
      </c>
      <c r="C96" s="12">
        <f>IF(ISBLANK(A96),"",'Menu Instrucciones'!$D$4)</f>
      </c>
      <c r="D96" s="55"/>
      <c r="E96" s="55"/>
      <c r="F96" s="55"/>
      <c r="G96" s="55"/>
      <c r="H96" s="54"/>
      <c r="I96" s="47"/>
      <c r="J96" s="47"/>
      <c r="K96" s="47"/>
      <c r="L96" s="47"/>
      <c r="M96" s="4"/>
      <c r="N96" s="5"/>
      <c r="O96" s="47"/>
      <c r="P96" s="2"/>
      <c r="Q96" s="9">
        <f t="shared" si="3"/>
      </c>
      <c r="R96" s="9">
        <f t="shared" si="4"/>
      </c>
      <c r="S96" s="10">
        <f t="shared" si="5"/>
      </c>
    </row>
    <row r="97" spans="1:19" ht="15">
      <c r="A97" s="47"/>
      <c r="B97" s="12">
        <f>IF(ISBLANK(A97),"",'Menu Instrucciones'!$D$3)</f>
      </c>
      <c r="C97" s="12">
        <f>IF(ISBLANK(A97),"",'Menu Instrucciones'!$D$4)</f>
      </c>
      <c r="D97" s="55"/>
      <c r="E97" s="55"/>
      <c r="F97" s="55"/>
      <c r="G97" s="55"/>
      <c r="H97" s="54"/>
      <c r="I97" s="47"/>
      <c r="J97" s="47"/>
      <c r="K97" s="47"/>
      <c r="L97" s="47"/>
      <c r="M97" s="4"/>
      <c r="N97" s="5"/>
      <c r="O97" s="47"/>
      <c r="P97" s="2"/>
      <c r="Q97" s="9">
        <f t="shared" si="3"/>
      </c>
      <c r="R97" s="9">
        <f t="shared" si="4"/>
      </c>
      <c r="S97" s="10">
        <f t="shared" si="5"/>
      </c>
    </row>
    <row r="98" spans="1:19" ht="15">
      <c r="A98" s="47"/>
      <c r="B98" s="12">
        <f>IF(ISBLANK(A98),"",'Menu Instrucciones'!$D$3)</f>
      </c>
      <c r="C98" s="12">
        <f>IF(ISBLANK(A98),"",'Menu Instrucciones'!$D$4)</f>
      </c>
      <c r="D98" s="55"/>
      <c r="E98" s="55"/>
      <c r="F98" s="55"/>
      <c r="G98" s="55"/>
      <c r="H98" s="54"/>
      <c r="I98" s="47"/>
      <c r="J98" s="47"/>
      <c r="K98" s="47"/>
      <c r="L98" s="47"/>
      <c r="M98" s="4"/>
      <c r="N98" s="5"/>
      <c r="O98" s="47"/>
      <c r="P98" s="2"/>
      <c r="Q98" s="9">
        <f t="shared" si="3"/>
      </c>
      <c r="R98" s="9">
        <f t="shared" si="4"/>
      </c>
      <c r="S98" s="10">
        <f t="shared" si="5"/>
      </c>
    </row>
    <row r="99" spans="1:19" ht="15">
      <c r="A99" s="47"/>
      <c r="B99" s="12">
        <f>IF(ISBLANK(A99),"",'Menu Instrucciones'!$D$3)</f>
      </c>
      <c r="C99" s="12">
        <f>IF(ISBLANK(A99),"",'Menu Instrucciones'!$D$4)</f>
      </c>
      <c r="D99" s="55"/>
      <c r="E99" s="55"/>
      <c r="F99" s="55"/>
      <c r="G99" s="55"/>
      <c r="H99" s="54"/>
      <c r="I99" s="47"/>
      <c r="J99" s="47"/>
      <c r="K99" s="47"/>
      <c r="L99" s="47"/>
      <c r="M99" s="4"/>
      <c r="N99" s="5"/>
      <c r="O99" s="47"/>
      <c r="P99" s="2"/>
      <c r="Q99" s="9">
        <f t="shared" si="3"/>
      </c>
      <c r="R99" s="9">
        <f t="shared" si="4"/>
      </c>
      <c r="S99" s="10">
        <f t="shared" si="5"/>
      </c>
    </row>
    <row r="100" spans="1:19" ht="15">
      <c r="A100" s="47"/>
      <c r="B100" s="12">
        <f>IF(ISBLANK(A100),"",'Menu Instrucciones'!$D$3)</f>
      </c>
      <c r="C100" s="12">
        <f>IF(ISBLANK(A100),"",'Menu Instrucciones'!$D$4)</f>
      </c>
      <c r="D100" s="55"/>
      <c r="E100" s="55"/>
      <c r="F100" s="55"/>
      <c r="G100" s="55"/>
      <c r="H100" s="54"/>
      <c r="I100" s="47"/>
      <c r="J100" s="47"/>
      <c r="K100" s="47"/>
      <c r="L100" s="47"/>
      <c r="M100" s="4"/>
      <c r="N100" s="5"/>
      <c r="O100" s="47"/>
      <c r="P100" s="2"/>
      <c r="Q100" s="9">
        <f t="shared" si="3"/>
      </c>
      <c r="R100" s="9">
        <f t="shared" si="4"/>
      </c>
      <c r="S100" s="10">
        <f t="shared" si="5"/>
      </c>
    </row>
    <row r="101" spans="1:19" ht="15">
      <c r="A101" s="47"/>
      <c r="B101" s="12">
        <f>IF(ISBLANK(A101),"",'Menu Instrucciones'!$D$3)</f>
      </c>
      <c r="C101" s="12">
        <f>IF(ISBLANK(A101),"",'Menu Instrucciones'!$D$4)</f>
      </c>
      <c r="D101" s="55"/>
      <c r="E101" s="55"/>
      <c r="F101" s="55"/>
      <c r="G101" s="55"/>
      <c r="H101" s="54"/>
      <c r="I101" s="47"/>
      <c r="J101" s="47"/>
      <c r="K101" s="47"/>
      <c r="L101" s="47"/>
      <c r="M101" s="4"/>
      <c r="N101" s="5"/>
      <c r="O101" s="47"/>
      <c r="P101" s="2"/>
      <c r="Q101" s="9">
        <f t="shared" si="3"/>
      </c>
      <c r="R101" s="9">
        <f t="shared" si="4"/>
      </c>
      <c r="S101" s="10">
        <f t="shared" si="5"/>
      </c>
    </row>
    <row r="102" spans="1:19" ht="15">
      <c r="A102" s="47"/>
      <c r="B102" s="12">
        <f>IF(ISBLANK(A102),"",'Menu Instrucciones'!$D$3)</f>
      </c>
      <c r="C102" s="12">
        <f>IF(ISBLANK(A102),"",'Menu Instrucciones'!$D$4)</f>
      </c>
      <c r="D102" s="55"/>
      <c r="E102" s="55"/>
      <c r="F102" s="55"/>
      <c r="G102" s="55"/>
      <c r="H102" s="54"/>
      <c r="I102" s="47"/>
      <c r="J102" s="47"/>
      <c r="K102" s="47"/>
      <c r="L102" s="47"/>
      <c r="M102" s="4"/>
      <c r="N102" s="5"/>
      <c r="O102" s="47"/>
      <c r="P102" s="2"/>
      <c r="Q102" s="9">
        <f t="shared" si="3"/>
      </c>
      <c r="R102" s="9">
        <f t="shared" si="4"/>
      </c>
      <c r="S102" s="10">
        <f t="shared" si="5"/>
      </c>
    </row>
    <row r="103" spans="1:19" ht="15">
      <c r="A103" s="47"/>
      <c r="B103" s="12">
        <f>IF(ISBLANK(A103),"",'Menu Instrucciones'!$D$3)</f>
      </c>
      <c r="C103" s="12">
        <f>IF(ISBLANK(A103),"",'Menu Instrucciones'!$D$4)</f>
      </c>
      <c r="D103" s="55"/>
      <c r="E103" s="55"/>
      <c r="F103" s="55"/>
      <c r="G103" s="55"/>
      <c r="H103" s="54"/>
      <c r="I103" s="47"/>
      <c r="J103" s="47"/>
      <c r="K103" s="47"/>
      <c r="L103" s="47"/>
      <c r="M103" s="4"/>
      <c r="N103" s="5"/>
      <c r="O103" s="47"/>
      <c r="P103" s="2"/>
      <c r="Q103" s="9">
        <f t="shared" si="3"/>
      </c>
      <c r="R103" s="9">
        <f t="shared" si="4"/>
      </c>
      <c r="S103" s="10">
        <f t="shared" si="5"/>
      </c>
    </row>
    <row r="104" spans="1:19" ht="15">
      <c r="A104" s="47"/>
      <c r="B104" s="12">
        <f>IF(ISBLANK(A104),"",'Menu Instrucciones'!$D$3)</f>
      </c>
      <c r="C104" s="12">
        <f>IF(ISBLANK(A104),"",'Menu Instrucciones'!$D$4)</f>
      </c>
      <c r="D104" s="55"/>
      <c r="E104" s="55"/>
      <c r="F104" s="55"/>
      <c r="G104" s="55"/>
      <c r="H104" s="54"/>
      <c r="I104" s="47"/>
      <c r="J104" s="47"/>
      <c r="K104" s="47"/>
      <c r="L104" s="47"/>
      <c r="M104" s="4"/>
      <c r="N104" s="5"/>
      <c r="O104" s="47"/>
      <c r="P104" s="2"/>
      <c r="Q104" s="9">
        <f t="shared" si="3"/>
      </c>
      <c r="R104" s="9">
        <f t="shared" si="4"/>
      </c>
      <c r="S104" s="10">
        <f t="shared" si="5"/>
      </c>
    </row>
    <row r="105" spans="1:19" ht="15">
      <c r="A105" s="47"/>
      <c r="B105" s="12">
        <f>IF(ISBLANK(A105),"",'Menu Instrucciones'!$D$3)</f>
      </c>
      <c r="C105" s="12">
        <f>IF(ISBLANK(A105),"",'Menu Instrucciones'!$D$4)</f>
      </c>
      <c r="D105" s="55"/>
      <c r="E105" s="55"/>
      <c r="F105" s="55"/>
      <c r="G105" s="55"/>
      <c r="H105" s="54"/>
      <c r="I105" s="47"/>
      <c r="J105" s="47"/>
      <c r="K105" s="47"/>
      <c r="L105" s="47"/>
      <c r="M105" s="4"/>
      <c r="N105" s="5"/>
      <c r="O105" s="47"/>
      <c r="P105" s="2"/>
      <c r="Q105" s="9">
        <f t="shared" si="3"/>
      </c>
      <c r="R105" s="9">
        <f t="shared" si="4"/>
      </c>
      <c r="S105" s="10">
        <f t="shared" si="5"/>
      </c>
    </row>
    <row r="106" spans="1:19" ht="15">
      <c r="A106" s="47"/>
      <c r="B106" s="12">
        <f>IF(ISBLANK(A106),"",'Menu Instrucciones'!$D$3)</f>
      </c>
      <c r="C106" s="12">
        <f>IF(ISBLANK(A106),"",'Menu Instrucciones'!$D$4)</f>
      </c>
      <c r="D106" s="55"/>
      <c r="E106" s="55"/>
      <c r="F106" s="55"/>
      <c r="G106" s="55"/>
      <c r="H106" s="54"/>
      <c r="I106" s="47"/>
      <c r="J106" s="47"/>
      <c r="K106" s="47"/>
      <c r="L106" s="47"/>
      <c r="M106" s="4"/>
      <c r="N106" s="5"/>
      <c r="O106" s="47"/>
      <c r="P106" s="2"/>
      <c r="Q106" s="9">
        <f t="shared" si="3"/>
      </c>
      <c r="R106" s="9">
        <f t="shared" si="4"/>
      </c>
      <c r="S106" s="10">
        <f t="shared" si="5"/>
      </c>
    </row>
    <row r="107" spans="1:19" ht="15">
      <c r="A107" s="47"/>
      <c r="B107" s="12">
        <f>IF(ISBLANK(A107),"",'Menu Instrucciones'!$D$3)</f>
      </c>
      <c r="C107" s="12">
        <f>IF(ISBLANK(A107),"",'Menu Instrucciones'!$D$4)</f>
      </c>
      <c r="D107" s="55"/>
      <c r="E107" s="55"/>
      <c r="F107" s="55"/>
      <c r="G107" s="55"/>
      <c r="H107" s="54"/>
      <c r="I107" s="47"/>
      <c r="J107" s="47"/>
      <c r="K107" s="47"/>
      <c r="L107" s="47"/>
      <c r="M107" s="4"/>
      <c r="N107" s="5"/>
      <c r="O107" s="47"/>
      <c r="P107" s="2"/>
      <c r="Q107" s="9">
        <f t="shared" si="3"/>
      </c>
      <c r="R107" s="9">
        <f t="shared" si="4"/>
      </c>
      <c r="S107" s="10">
        <f t="shared" si="5"/>
      </c>
    </row>
    <row r="108" spans="1:19" ht="15">
      <c r="A108" s="47"/>
      <c r="B108" s="12">
        <f>IF(ISBLANK(A108),"",'Menu Instrucciones'!$D$3)</f>
      </c>
      <c r="C108" s="12">
        <f>IF(ISBLANK(A108),"",'Menu Instrucciones'!$D$4)</f>
      </c>
      <c r="D108" s="55"/>
      <c r="E108" s="55"/>
      <c r="F108" s="55"/>
      <c r="G108" s="55"/>
      <c r="H108" s="54"/>
      <c r="I108" s="47"/>
      <c r="J108" s="47"/>
      <c r="K108" s="47"/>
      <c r="L108" s="47"/>
      <c r="M108" s="4"/>
      <c r="N108" s="5"/>
      <c r="O108" s="47"/>
      <c r="P108" s="2"/>
      <c r="Q108" s="9">
        <f t="shared" si="3"/>
      </c>
      <c r="R108" s="9">
        <f t="shared" si="4"/>
      </c>
      <c r="S108" s="10">
        <f t="shared" si="5"/>
      </c>
    </row>
    <row r="109" spans="1:19" ht="15">
      <c r="A109" s="47"/>
      <c r="B109" s="12">
        <f>IF(ISBLANK(A109),"",'Menu Instrucciones'!$D$3)</f>
      </c>
      <c r="C109" s="12">
        <f>IF(ISBLANK(A109),"",'Menu Instrucciones'!$D$4)</f>
      </c>
      <c r="D109" s="55"/>
      <c r="E109" s="55"/>
      <c r="F109" s="55"/>
      <c r="G109" s="55"/>
      <c r="H109" s="54"/>
      <c r="I109" s="47"/>
      <c r="J109" s="47"/>
      <c r="K109" s="47"/>
      <c r="L109" s="47"/>
      <c r="M109" s="4"/>
      <c r="N109" s="5"/>
      <c r="O109" s="47"/>
      <c r="P109" s="2"/>
      <c r="Q109" s="9">
        <f t="shared" si="3"/>
      </c>
      <c r="R109" s="9">
        <f t="shared" si="4"/>
      </c>
      <c r="S109" s="10">
        <f t="shared" si="5"/>
      </c>
    </row>
    <row r="110" spans="1:19" ht="15">
      <c r="A110" s="47"/>
      <c r="B110" s="12">
        <f>IF(ISBLANK(A110),"",'Menu Instrucciones'!$D$3)</f>
      </c>
      <c r="C110" s="12">
        <f>IF(ISBLANK(A110),"",'Menu Instrucciones'!$D$4)</f>
      </c>
      <c r="D110" s="55"/>
      <c r="E110" s="55"/>
      <c r="F110" s="55"/>
      <c r="G110" s="55"/>
      <c r="H110" s="54"/>
      <c r="I110" s="47"/>
      <c r="J110" s="47"/>
      <c r="K110" s="47"/>
      <c r="L110" s="47"/>
      <c r="M110" s="4"/>
      <c r="N110" s="5"/>
      <c r="O110" s="47"/>
      <c r="P110" s="2"/>
      <c r="Q110" s="9">
        <f t="shared" si="3"/>
      </c>
      <c r="R110" s="9">
        <f t="shared" si="4"/>
      </c>
      <c r="S110" s="10">
        <f t="shared" si="5"/>
      </c>
    </row>
    <row r="111" spans="1:19" ht="15">
      <c r="A111" s="47"/>
      <c r="B111" s="12">
        <f>IF(ISBLANK(A111),"",'Menu Instrucciones'!$D$3)</f>
      </c>
      <c r="C111" s="12">
        <f>IF(ISBLANK(A111),"",'Menu Instrucciones'!$D$4)</f>
      </c>
      <c r="D111" s="55"/>
      <c r="E111" s="55"/>
      <c r="F111" s="55"/>
      <c r="G111" s="55"/>
      <c r="H111" s="54"/>
      <c r="I111" s="47"/>
      <c r="J111" s="47"/>
      <c r="K111" s="47"/>
      <c r="L111" s="47"/>
      <c r="M111" s="4"/>
      <c r="N111" s="5"/>
      <c r="O111" s="47"/>
      <c r="P111" s="2"/>
      <c r="Q111" s="9">
        <f t="shared" si="3"/>
      </c>
      <c r="R111" s="9">
        <f t="shared" si="4"/>
      </c>
      <c r="S111" s="10">
        <f t="shared" si="5"/>
      </c>
    </row>
    <row r="112" spans="1:19" ht="15">
      <c r="A112" s="47"/>
      <c r="B112" s="12">
        <f>IF(ISBLANK(A112),"",'Menu Instrucciones'!$D$3)</f>
      </c>
      <c r="C112" s="12">
        <f>IF(ISBLANK(A112),"",'Menu Instrucciones'!$D$4)</f>
      </c>
      <c r="D112" s="55"/>
      <c r="E112" s="55"/>
      <c r="F112" s="55"/>
      <c r="G112" s="55"/>
      <c r="H112" s="54"/>
      <c r="I112" s="47"/>
      <c r="J112" s="47"/>
      <c r="K112" s="47"/>
      <c r="L112" s="47"/>
      <c r="M112" s="4"/>
      <c r="N112" s="5"/>
      <c r="O112" s="47"/>
      <c r="P112" s="2"/>
      <c r="Q112" s="9">
        <f t="shared" si="3"/>
      </c>
      <c r="R112" s="9">
        <f t="shared" si="4"/>
      </c>
      <c r="S112" s="10">
        <f t="shared" si="5"/>
      </c>
    </row>
    <row r="113" spans="1:19" ht="15">
      <c r="A113" s="47"/>
      <c r="B113" s="12">
        <f>IF(ISBLANK(A113),"",'Menu Instrucciones'!$D$3)</f>
      </c>
      <c r="C113" s="12">
        <f>IF(ISBLANK(A113),"",'Menu Instrucciones'!$D$4)</f>
      </c>
      <c r="D113" s="55"/>
      <c r="E113" s="55"/>
      <c r="F113" s="55"/>
      <c r="G113" s="55"/>
      <c r="H113" s="54"/>
      <c r="I113" s="47"/>
      <c r="J113" s="47"/>
      <c r="K113" s="47"/>
      <c r="L113" s="47"/>
      <c r="M113" s="4"/>
      <c r="N113" s="5"/>
      <c r="O113" s="47"/>
      <c r="P113" s="2"/>
      <c r="Q113" s="9">
        <f t="shared" si="3"/>
      </c>
      <c r="R113" s="9">
        <f t="shared" si="4"/>
      </c>
      <c r="S113" s="10">
        <f t="shared" si="5"/>
      </c>
    </row>
    <row r="114" spans="1:19" ht="15">
      <c r="A114" s="47"/>
      <c r="B114" s="12">
        <f>IF(ISBLANK(A114),"",'Menu Instrucciones'!$D$3)</f>
      </c>
      <c r="C114" s="12">
        <f>IF(ISBLANK(A114),"",'Menu Instrucciones'!$D$4)</f>
      </c>
      <c r="D114" s="55"/>
      <c r="E114" s="55"/>
      <c r="F114" s="55"/>
      <c r="G114" s="55"/>
      <c r="H114" s="54"/>
      <c r="I114" s="47"/>
      <c r="J114" s="47"/>
      <c r="K114" s="47"/>
      <c r="L114" s="47"/>
      <c r="M114" s="4"/>
      <c r="N114" s="5"/>
      <c r="O114" s="47"/>
      <c r="P114" s="2"/>
      <c r="Q114" s="9">
        <f t="shared" si="3"/>
      </c>
      <c r="R114" s="9">
        <f t="shared" si="4"/>
      </c>
      <c r="S114" s="10">
        <f t="shared" si="5"/>
      </c>
    </row>
    <row r="115" spans="1:19" ht="15">
      <c r="A115" s="47"/>
      <c r="B115" s="12">
        <f>IF(ISBLANK(A115),"",'Menu Instrucciones'!$D$3)</f>
      </c>
      <c r="C115" s="12">
        <f>IF(ISBLANK(A115),"",'Menu Instrucciones'!$D$4)</f>
      </c>
      <c r="D115" s="55"/>
      <c r="E115" s="55"/>
      <c r="F115" s="55"/>
      <c r="G115" s="55"/>
      <c r="H115" s="54"/>
      <c r="I115" s="47"/>
      <c r="J115" s="47"/>
      <c r="K115" s="47"/>
      <c r="L115" s="47"/>
      <c r="M115" s="4"/>
      <c r="N115" s="5"/>
      <c r="O115" s="47"/>
      <c r="P115" s="2"/>
      <c r="Q115" s="9">
        <f t="shared" si="3"/>
      </c>
      <c r="R115" s="9">
        <f t="shared" si="4"/>
      </c>
      <c r="S115" s="10">
        <f t="shared" si="5"/>
      </c>
    </row>
    <row r="116" spans="1:19" ht="15">
      <c r="A116" s="47"/>
      <c r="B116" s="12">
        <f>IF(ISBLANK(A116),"",'Menu Instrucciones'!$D$3)</f>
      </c>
      <c r="C116" s="12">
        <f>IF(ISBLANK(A116),"",'Menu Instrucciones'!$D$4)</f>
      </c>
      <c r="D116" s="55"/>
      <c r="E116" s="55"/>
      <c r="F116" s="55"/>
      <c r="G116" s="55"/>
      <c r="H116" s="54"/>
      <c r="I116" s="47"/>
      <c r="J116" s="47"/>
      <c r="K116" s="47"/>
      <c r="L116" s="47"/>
      <c r="M116" s="4"/>
      <c r="N116" s="5"/>
      <c r="O116" s="47"/>
      <c r="P116" s="2"/>
      <c r="Q116" s="9">
        <f t="shared" si="3"/>
      </c>
      <c r="R116" s="9">
        <f t="shared" si="4"/>
      </c>
      <c r="S116" s="10">
        <f t="shared" si="5"/>
      </c>
    </row>
    <row r="117" spans="1:19" ht="15">
      <c r="A117" s="47"/>
      <c r="B117" s="12">
        <f>IF(ISBLANK(A117),"",'Menu Instrucciones'!$D$3)</f>
      </c>
      <c r="C117" s="12">
        <f>IF(ISBLANK(A117),"",'Menu Instrucciones'!$D$4)</f>
      </c>
      <c r="D117" s="55"/>
      <c r="E117" s="55"/>
      <c r="F117" s="55"/>
      <c r="G117" s="55"/>
      <c r="H117" s="54"/>
      <c r="I117" s="47"/>
      <c r="J117" s="47"/>
      <c r="K117" s="47"/>
      <c r="L117" s="47"/>
      <c r="M117" s="4"/>
      <c r="N117" s="5"/>
      <c r="O117" s="47"/>
      <c r="P117" s="2"/>
      <c r="Q117" s="9">
        <f t="shared" si="3"/>
      </c>
      <c r="R117" s="9">
        <f t="shared" si="4"/>
      </c>
      <c r="S117" s="10">
        <f t="shared" si="5"/>
      </c>
    </row>
    <row r="118" spans="1:19" ht="15">
      <c r="A118" s="47"/>
      <c r="B118" s="12">
        <f>IF(ISBLANK(A118),"",'Menu Instrucciones'!$D$3)</f>
      </c>
      <c r="C118" s="12">
        <f>IF(ISBLANK(A118),"",'Menu Instrucciones'!$D$4)</f>
      </c>
      <c r="D118" s="55"/>
      <c r="E118" s="55"/>
      <c r="F118" s="55"/>
      <c r="G118" s="55"/>
      <c r="H118" s="54"/>
      <c r="I118" s="47"/>
      <c r="J118" s="47"/>
      <c r="K118" s="47"/>
      <c r="L118" s="47"/>
      <c r="M118" s="4"/>
      <c r="N118" s="5"/>
      <c r="O118" s="47"/>
      <c r="P118" s="2"/>
      <c r="Q118" s="9">
        <f t="shared" si="3"/>
      </c>
      <c r="R118" s="9">
        <f t="shared" si="4"/>
      </c>
      <c r="S118" s="10">
        <f t="shared" si="5"/>
      </c>
    </row>
    <row r="119" spans="1:19" ht="15">
      <c r="A119" s="47"/>
      <c r="B119" s="12">
        <f>IF(ISBLANK(A119),"",'Menu Instrucciones'!$D$3)</f>
      </c>
      <c r="C119" s="12">
        <f>IF(ISBLANK(A119),"",'Menu Instrucciones'!$D$4)</f>
      </c>
      <c r="D119" s="55"/>
      <c r="E119" s="55"/>
      <c r="F119" s="55"/>
      <c r="G119" s="55"/>
      <c r="H119" s="54"/>
      <c r="I119" s="47"/>
      <c r="J119" s="47"/>
      <c r="K119" s="47"/>
      <c r="L119" s="47"/>
      <c r="M119" s="4"/>
      <c r="N119" s="5"/>
      <c r="O119" s="47"/>
      <c r="P119" s="2"/>
      <c r="Q119" s="9">
        <f t="shared" si="3"/>
      </c>
      <c r="R119" s="9">
        <f t="shared" si="4"/>
      </c>
      <c r="S119" s="10">
        <f t="shared" si="5"/>
      </c>
    </row>
    <row r="120" spans="1:19" ht="15">
      <c r="A120" s="47"/>
      <c r="B120" s="12">
        <f>IF(ISBLANK(A120),"",'Menu Instrucciones'!$D$3)</f>
      </c>
      <c r="C120" s="12">
        <f>IF(ISBLANK(A120),"",'Menu Instrucciones'!$D$4)</f>
      </c>
      <c r="D120" s="55"/>
      <c r="E120" s="55"/>
      <c r="F120" s="55"/>
      <c r="G120" s="55"/>
      <c r="H120" s="54"/>
      <c r="I120" s="47"/>
      <c r="J120" s="47"/>
      <c r="K120" s="47"/>
      <c r="L120" s="47"/>
      <c r="M120" s="4"/>
      <c r="N120" s="5"/>
      <c r="O120" s="47"/>
      <c r="P120" s="2"/>
      <c r="Q120" s="9">
        <f t="shared" si="3"/>
      </c>
      <c r="R120" s="9">
        <f t="shared" si="4"/>
      </c>
      <c r="S120" s="10">
        <f t="shared" si="5"/>
      </c>
    </row>
    <row r="121" spans="1:19" ht="15">
      <c r="A121" s="47"/>
      <c r="B121" s="12">
        <f>IF(ISBLANK(A121),"",'Menu Instrucciones'!$D$3)</f>
      </c>
      <c r="C121" s="12">
        <f>IF(ISBLANK(A121),"",'Menu Instrucciones'!$D$4)</f>
      </c>
      <c r="D121" s="55"/>
      <c r="E121" s="55"/>
      <c r="F121" s="55"/>
      <c r="G121" s="55"/>
      <c r="H121" s="54"/>
      <c r="I121" s="47"/>
      <c r="J121" s="47"/>
      <c r="K121" s="47"/>
      <c r="L121" s="47"/>
      <c r="M121" s="4"/>
      <c r="N121" s="5"/>
      <c r="O121" s="47"/>
      <c r="P121" s="2"/>
      <c r="Q121" s="9">
        <f t="shared" si="3"/>
      </c>
      <c r="R121" s="9">
        <f t="shared" si="4"/>
      </c>
      <c r="S121" s="10">
        <f t="shared" si="5"/>
      </c>
    </row>
    <row r="122" spans="1:19" ht="15">
      <c r="A122" s="47"/>
      <c r="B122" s="12">
        <f>IF(ISBLANK(A122),"",'Menu Instrucciones'!$D$3)</f>
      </c>
      <c r="C122" s="12">
        <f>IF(ISBLANK(A122),"",'Menu Instrucciones'!$D$4)</f>
      </c>
      <c r="D122" s="55"/>
      <c r="E122" s="55"/>
      <c r="F122" s="55"/>
      <c r="G122" s="55"/>
      <c r="H122" s="54"/>
      <c r="I122" s="47"/>
      <c r="J122" s="47"/>
      <c r="K122" s="47"/>
      <c r="L122" s="47"/>
      <c r="M122" s="4"/>
      <c r="N122" s="5"/>
      <c r="O122" s="47"/>
      <c r="P122" s="2"/>
      <c r="Q122" s="9">
        <f t="shared" si="3"/>
      </c>
      <c r="R122" s="9">
        <f t="shared" si="4"/>
      </c>
      <c r="S122" s="10">
        <f t="shared" si="5"/>
      </c>
    </row>
    <row r="123" spans="1:19" ht="15">
      <c r="A123" s="47"/>
      <c r="B123" s="12">
        <f>IF(ISBLANK(A123),"",'Menu Instrucciones'!$D$3)</f>
      </c>
      <c r="C123" s="12">
        <f>IF(ISBLANK(A123),"",'Menu Instrucciones'!$D$4)</f>
      </c>
      <c r="D123" s="55"/>
      <c r="E123" s="55"/>
      <c r="F123" s="55"/>
      <c r="G123" s="55"/>
      <c r="H123" s="54"/>
      <c r="I123" s="47"/>
      <c r="J123" s="47"/>
      <c r="K123" s="47"/>
      <c r="L123" s="47"/>
      <c r="M123" s="4"/>
      <c r="N123" s="5"/>
      <c r="O123" s="47"/>
      <c r="P123" s="2"/>
      <c r="Q123" s="9">
        <f t="shared" si="3"/>
      </c>
      <c r="R123" s="9">
        <f t="shared" si="4"/>
      </c>
      <c r="S123" s="10">
        <f t="shared" si="5"/>
      </c>
    </row>
    <row r="124" spans="1:19" ht="15">
      <c r="A124" s="47"/>
      <c r="B124" s="12">
        <f>IF(ISBLANK(A124),"",'Menu Instrucciones'!$D$3)</f>
      </c>
      <c r="C124" s="12">
        <f>IF(ISBLANK(A124),"",'Menu Instrucciones'!$D$4)</f>
      </c>
      <c r="D124" s="55"/>
      <c r="E124" s="55"/>
      <c r="F124" s="55"/>
      <c r="G124" s="55"/>
      <c r="H124" s="54"/>
      <c r="I124" s="47"/>
      <c r="J124" s="47"/>
      <c r="K124" s="47"/>
      <c r="L124" s="47"/>
      <c r="M124" s="4"/>
      <c r="N124" s="5"/>
      <c r="O124" s="47"/>
      <c r="P124" s="2"/>
      <c r="Q124" s="9">
        <f t="shared" si="3"/>
      </c>
      <c r="R124" s="9">
        <f t="shared" si="4"/>
      </c>
      <c r="S124" s="10">
        <f t="shared" si="5"/>
      </c>
    </row>
    <row r="125" spans="1:19" ht="15">
      <c r="A125" s="47"/>
      <c r="B125" s="12">
        <f>IF(ISBLANK(A125),"",'Menu Instrucciones'!$D$3)</f>
      </c>
      <c r="C125" s="12">
        <f>IF(ISBLANK(A125),"",'Menu Instrucciones'!$D$4)</f>
      </c>
      <c r="D125" s="55"/>
      <c r="E125" s="55"/>
      <c r="F125" s="55"/>
      <c r="G125" s="55"/>
      <c r="H125" s="54"/>
      <c r="I125" s="47"/>
      <c r="J125" s="47"/>
      <c r="K125" s="47"/>
      <c r="L125" s="47"/>
      <c r="M125" s="4"/>
      <c r="N125" s="5"/>
      <c r="O125" s="47"/>
      <c r="P125" s="2"/>
      <c r="Q125" s="9">
        <f t="shared" si="3"/>
      </c>
      <c r="R125" s="9">
        <f t="shared" si="4"/>
      </c>
      <c r="S125" s="10">
        <f t="shared" si="5"/>
      </c>
    </row>
    <row r="126" spans="1:19" ht="15">
      <c r="A126" s="47"/>
      <c r="B126" s="12">
        <f>IF(ISBLANK(A126),"",'Menu Instrucciones'!$D$3)</f>
      </c>
      <c r="C126" s="12">
        <f>IF(ISBLANK(A126),"",'Menu Instrucciones'!$D$4)</f>
      </c>
      <c r="D126" s="55"/>
      <c r="E126" s="55"/>
      <c r="F126" s="55"/>
      <c r="G126" s="55"/>
      <c r="H126" s="54"/>
      <c r="I126" s="47"/>
      <c r="J126" s="47"/>
      <c r="K126" s="47"/>
      <c r="L126" s="47"/>
      <c r="M126" s="4"/>
      <c r="N126" s="5"/>
      <c r="O126" s="47"/>
      <c r="P126" s="2"/>
      <c r="Q126" s="9">
        <f t="shared" si="3"/>
      </c>
      <c r="R126" s="9">
        <f t="shared" si="4"/>
      </c>
      <c r="S126" s="10">
        <f t="shared" si="5"/>
      </c>
    </row>
    <row r="127" spans="1:19" ht="15">
      <c r="A127" s="47"/>
      <c r="B127" s="12">
        <f>IF(ISBLANK(A127),"",'Menu Instrucciones'!$D$3)</f>
      </c>
      <c r="C127" s="12">
        <f>IF(ISBLANK(A127),"",'Menu Instrucciones'!$D$4)</f>
      </c>
      <c r="D127" s="55"/>
      <c r="E127" s="55"/>
      <c r="F127" s="55"/>
      <c r="G127" s="55"/>
      <c r="H127" s="54"/>
      <c r="I127" s="47"/>
      <c r="J127" s="47"/>
      <c r="K127" s="47"/>
      <c r="L127" s="47"/>
      <c r="M127" s="4"/>
      <c r="N127" s="5"/>
      <c r="O127" s="47"/>
      <c r="P127" s="2"/>
      <c r="Q127" s="9">
        <f t="shared" si="3"/>
      </c>
      <c r="R127" s="9">
        <f t="shared" si="4"/>
      </c>
      <c r="S127" s="10">
        <f t="shared" si="5"/>
      </c>
    </row>
    <row r="128" spans="1:19" ht="15">
      <c r="A128" s="47"/>
      <c r="B128" s="12">
        <f>IF(ISBLANK(A128),"",'Menu Instrucciones'!$D$3)</f>
      </c>
      <c r="C128" s="12">
        <f>IF(ISBLANK(A128),"",'Menu Instrucciones'!$D$4)</f>
      </c>
      <c r="D128" s="55"/>
      <c r="E128" s="55"/>
      <c r="F128" s="55"/>
      <c r="G128" s="55"/>
      <c r="H128" s="54"/>
      <c r="I128" s="47"/>
      <c r="J128" s="47"/>
      <c r="K128" s="47"/>
      <c r="L128" s="47"/>
      <c r="M128" s="4"/>
      <c r="N128" s="5"/>
      <c r="O128" s="47"/>
      <c r="P128" s="2"/>
      <c r="Q128" s="9">
        <f t="shared" si="3"/>
      </c>
      <c r="R128" s="9">
        <f t="shared" si="4"/>
      </c>
      <c r="S128" s="10">
        <f t="shared" si="5"/>
      </c>
    </row>
    <row r="129" spans="1:19" ht="15">
      <c r="A129" s="47"/>
      <c r="B129" s="12">
        <f>IF(ISBLANK(A129),"",'Menu Instrucciones'!$D$3)</f>
      </c>
      <c r="C129" s="12">
        <f>IF(ISBLANK(A129),"",'Menu Instrucciones'!$D$4)</f>
      </c>
      <c r="D129" s="55"/>
      <c r="E129" s="55"/>
      <c r="F129" s="55"/>
      <c r="G129" s="55"/>
      <c r="H129" s="54"/>
      <c r="I129" s="47"/>
      <c r="J129" s="47"/>
      <c r="K129" s="47"/>
      <c r="L129" s="47"/>
      <c r="M129" s="4"/>
      <c r="N129" s="5"/>
      <c r="O129" s="47"/>
      <c r="P129" s="2"/>
      <c r="Q129" s="9">
        <f t="shared" si="3"/>
      </c>
      <c r="R129" s="9">
        <f t="shared" si="4"/>
      </c>
      <c r="S129" s="10">
        <f t="shared" si="5"/>
      </c>
    </row>
    <row r="130" spans="1:19" ht="15">
      <c r="A130" s="47"/>
      <c r="B130" s="12">
        <f>IF(ISBLANK(A130),"",'Menu Instrucciones'!$D$3)</f>
      </c>
      <c r="C130" s="12">
        <f>IF(ISBLANK(A130),"",'Menu Instrucciones'!$D$4)</f>
      </c>
      <c r="D130" s="55"/>
      <c r="E130" s="55"/>
      <c r="F130" s="55"/>
      <c r="G130" s="55"/>
      <c r="H130" s="54"/>
      <c r="I130" s="47"/>
      <c r="J130" s="47"/>
      <c r="K130" s="47"/>
      <c r="L130" s="47"/>
      <c r="M130" s="4"/>
      <c r="N130" s="5"/>
      <c r="O130" s="47"/>
      <c r="P130" s="2"/>
      <c r="Q130" s="9">
        <f t="shared" si="3"/>
      </c>
      <c r="R130" s="9">
        <f t="shared" si="4"/>
      </c>
      <c r="S130" s="10">
        <f t="shared" si="5"/>
      </c>
    </row>
    <row r="131" spans="1:19" ht="15">
      <c r="A131" s="47"/>
      <c r="B131" s="12">
        <f>IF(ISBLANK(A131),"",'Menu Instrucciones'!$D$3)</f>
      </c>
      <c r="C131" s="12">
        <f>IF(ISBLANK(A131),"",'Menu Instrucciones'!$D$4)</f>
      </c>
      <c r="D131" s="55"/>
      <c r="E131" s="55"/>
      <c r="F131" s="55"/>
      <c r="G131" s="55"/>
      <c r="H131" s="54"/>
      <c r="I131" s="47"/>
      <c r="J131" s="47"/>
      <c r="K131" s="47"/>
      <c r="L131" s="47"/>
      <c r="M131" s="4"/>
      <c r="N131" s="5"/>
      <c r="O131" s="47"/>
      <c r="P131" s="2"/>
      <c r="Q131" s="9">
        <f aca="true" t="shared" si="6" ref="Q131:Q150">IF(OR(ISBLANK($A131),$A131="ELIMINAR",$A131="DESACTIVAR"),"",IF(J131="SI",IF(OR(K131="ORIGEN",K131="DESTINO"),"OK","ERROR"),IF(K131="N.A.","OK","ERROR")))</f>
      </c>
      <c r="R131" s="9">
        <f aca="true" t="shared" si="7" ref="R131:R150">IF(OR(ISBLANK($A131),$A131="ELIMINAR",$A131="DESACTIVAR"),"",IF(O131="SI",IF(OR(P131="AUX BANCARIO",P131="AUX BIENES",P131="AUX FINANCIERO",P131="AUX PROYECTOS"),"OK","ERROR"),IF(P131="N.A.","OK","ERROR")))</f>
      </c>
      <c r="S131" s="10">
        <f aca="true" t="shared" si="8" ref="S131:S150">CONCATENATE(D131,E131,F131,G131,H131)</f>
      </c>
    </row>
    <row r="132" spans="1:19" ht="15">
      <c r="A132" s="47"/>
      <c r="B132" s="12">
        <f>IF(ISBLANK(A132),"",'Menu Instrucciones'!$D$3)</f>
      </c>
      <c r="C132" s="12">
        <f>IF(ISBLANK(A132),"",'Menu Instrucciones'!$D$4)</f>
      </c>
      <c r="D132" s="55"/>
      <c r="E132" s="55"/>
      <c r="F132" s="55"/>
      <c r="G132" s="55"/>
      <c r="H132" s="54"/>
      <c r="I132" s="47"/>
      <c r="J132" s="47"/>
      <c r="K132" s="47"/>
      <c r="L132" s="47"/>
      <c r="M132" s="4"/>
      <c r="N132" s="5"/>
      <c r="O132" s="47"/>
      <c r="P132" s="2"/>
      <c r="Q132" s="9">
        <f t="shared" si="6"/>
      </c>
      <c r="R132" s="9">
        <f t="shared" si="7"/>
      </c>
      <c r="S132" s="10">
        <f t="shared" si="8"/>
      </c>
    </row>
    <row r="133" spans="1:19" ht="15">
      <c r="A133" s="47"/>
      <c r="B133" s="12">
        <f>IF(ISBLANK(A133),"",'Menu Instrucciones'!$D$3)</f>
      </c>
      <c r="C133" s="12">
        <f>IF(ISBLANK(A133),"",'Menu Instrucciones'!$D$4)</f>
      </c>
      <c r="D133" s="55"/>
      <c r="E133" s="55"/>
      <c r="F133" s="55"/>
      <c r="G133" s="55"/>
      <c r="H133" s="54"/>
      <c r="I133" s="47"/>
      <c r="J133" s="47"/>
      <c r="K133" s="47"/>
      <c r="L133" s="47"/>
      <c r="M133" s="4"/>
      <c r="N133" s="5"/>
      <c r="O133" s="47"/>
      <c r="P133" s="2"/>
      <c r="Q133" s="9">
        <f t="shared" si="6"/>
      </c>
      <c r="R133" s="9">
        <f t="shared" si="7"/>
      </c>
      <c r="S133" s="10">
        <f t="shared" si="8"/>
      </c>
    </row>
    <row r="134" spans="1:19" ht="15">
      <c r="A134" s="47"/>
      <c r="B134" s="12">
        <f>IF(ISBLANK(A134),"",'Menu Instrucciones'!$D$3)</f>
      </c>
      <c r="C134" s="12">
        <f>IF(ISBLANK(A134),"",'Menu Instrucciones'!$D$4)</f>
      </c>
      <c r="D134" s="55"/>
      <c r="E134" s="55"/>
      <c r="F134" s="55"/>
      <c r="G134" s="55"/>
      <c r="H134" s="54"/>
      <c r="I134" s="47"/>
      <c r="J134" s="47"/>
      <c r="K134" s="47"/>
      <c r="L134" s="47"/>
      <c r="M134" s="4"/>
      <c r="N134" s="5"/>
      <c r="O134" s="47"/>
      <c r="P134" s="2"/>
      <c r="Q134" s="9">
        <f t="shared" si="6"/>
      </c>
      <c r="R134" s="9">
        <f t="shared" si="7"/>
      </c>
      <c r="S134" s="10">
        <f t="shared" si="8"/>
      </c>
    </row>
    <row r="135" spans="1:19" ht="15">
      <c r="A135" s="47"/>
      <c r="B135" s="12">
        <f>IF(ISBLANK(A135),"",'Menu Instrucciones'!$D$3)</f>
      </c>
      <c r="C135" s="12">
        <f>IF(ISBLANK(A135),"",'Menu Instrucciones'!$D$4)</f>
      </c>
      <c r="D135" s="55"/>
      <c r="E135" s="55"/>
      <c r="F135" s="55"/>
      <c r="G135" s="55"/>
      <c r="H135" s="54"/>
      <c r="I135" s="47"/>
      <c r="J135" s="47"/>
      <c r="K135" s="47"/>
      <c r="L135" s="47"/>
      <c r="M135" s="4"/>
      <c r="N135" s="5"/>
      <c r="O135" s="47"/>
      <c r="P135" s="2"/>
      <c r="Q135" s="9">
        <f t="shared" si="6"/>
      </c>
      <c r="R135" s="9">
        <f t="shared" si="7"/>
      </c>
      <c r="S135" s="10">
        <f t="shared" si="8"/>
      </c>
    </row>
    <row r="136" spans="1:19" ht="15">
      <c r="A136" s="47"/>
      <c r="B136" s="12">
        <f>IF(ISBLANK(A136),"",'Menu Instrucciones'!$D$3)</f>
      </c>
      <c r="C136" s="12">
        <f>IF(ISBLANK(A136),"",'Menu Instrucciones'!$D$4)</f>
      </c>
      <c r="D136" s="55"/>
      <c r="E136" s="55"/>
      <c r="F136" s="55"/>
      <c r="G136" s="55"/>
      <c r="H136" s="54"/>
      <c r="I136" s="47"/>
      <c r="J136" s="47"/>
      <c r="K136" s="47"/>
      <c r="L136" s="47"/>
      <c r="M136" s="4"/>
      <c r="N136" s="5"/>
      <c r="O136" s="47"/>
      <c r="P136" s="2"/>
      <c r="Q136" s="9">
        <f t="shared" si="6"/>
      </c>
      <c r="R136" s="9">
        <f t="shared" si="7"/>
      </c>
      <c r="S136" s="10">
        <f t="shared" si="8"/>
      </c>
    </row>
    <row r="137" spans="1:19" ht="15">
      <c r="A137" s="47"/>
      <c r="B137" s="12">
        <f>IF(ISBLANK(A137),"",'Menu Instrucciones'!$D$3)</f>
      </c>
      <c r="C137" s="12">
        <f>IF(ISBLANK(A137),"",'Menu Instrucciones'!$D$4)</f>
      </c>
      <c r="D137" s="55"/>
      <c r="E137" s="55"/>
      <c r="F137" s="55"/>
      <c r="G137" s="55"/>
      <c r="H137" s="54"/>
      <c r="I137" s="47"/>
      <c r="J137" s="47"/>
      <c r="K137" s="47"/>
      <c r="L137" s="47"/>
      <c r="M137" s="4"/>
      <c r="N137" s="5"/>
      <c r="O137" s="47"/>
      <c r="P137" s="2"/>
      <c r="Q137" s="9">
        <f t="shared" si="6"/>
      </c>
      <c r="R137" s="9">
        <f t="shared" si="7"/>
      </c>
      <c r="S137" s="10">
        <f t="shared" si="8"/>
      </c>
    </row>
    <row r="138" spans="1:19" ht="15">
      <c r="A138" s="47"/>
      <c r="B138" s="12">
        <f>IF(ISBLANK(A138),"",'Menu Instrucciones'!$D$3)</f>
      </c>
      <c r="C138" s="12">
        <f>IF(ISBLANK(A138),"",'Menu Instrucciones'!$D$4)</f>
      </c>
      <c r="D138" s="55"/>
      <c r="E138" s="55"/>
      <c r="F138" s="55"/>
      <c r="G138" s="55"/>
      <c r="H138" s="54"/>
      <c r="I138" s="47"/>
      <c r="J138" s="47"/>
      <c r="K138" s="47"/>
      <c r="L138" s="47"/>
      <c r="M138" s="4"/>
      <c r="N138" s="5"/>
      <c r="O138" s="47"/>
      <c r="P138" s="2"/>
      <c r="Q138" s="9">
        <f t="shared" si="6"/>
      </c>
      <c r="R138" s="9">
        <f t="shared" si="7"/>
      </c>
      <c r="S138" s="10">
        <f t="shared" si="8"/>
      </c>
    </row>
    <row r="139" spans="1:19" ht="15">
      <c r="A139" s="47"/>
      <c r="B139" s="12">
        <f>IF(ISBLANK(A139),"",'Menu Instrucciones'!$D$3)</f>
      </c>
      <c r="C139" s="12">
        <f>IF(ISBLANK(A139),"",'Menu Instrucciones'!$D$4)</f>
      </c>
      <c r="D139" s="55"/>
      <c r="E139" s="55"/>
      <c r="F139" s="55"/>
      <c r="G139" s="55"/>
      <c r="H139" s="54"/>
      <c r="I139" s="47"/>
      <c r="J139" s="47"/>
      <c r="K139" s="47"/>
      <c r="L139" s="47"/>
      <c r="M139" s="4"/>
      <c r="N139" s="5"/>
      <c r="O139" s="47"/>
      <c r="P139" s="2"/>
      <c r="Q139" s="9">
        <f t="shared" si="6"/>
      </c>
      <c r="R139" s="9">
        <f t="shared" si="7"/>
      </c>
      <c r="S139" s="10">
        <f t="shared" si="8"/>
      </c>
    </row>
    <row r="140" spans="1:19" ht="15">
      <c r="A140" s="47"/>
      <c r="B140" s="12">
        <f>IF(ISBLANK(A140),"",'Menu Instrucciones'!$D$3)</f>
      </c>
      <c r="C140" s="12">
        <f>IF(ISBLANK(A140),"",'Menu Instrucciones'!$D$4)</f>
      </c>
      <c r="D140" s="55"/>
      <c r="E140" s="55"/>
      <c r="F140" s="55"/>
      <c r="G140" s="55"/>
      <c r="H140" s="54"/>
      <c r="I140" s="47"/>
      <c r="J140" s="47"/>
      <c r="K140" s="47"/>
      <c r="L140" s="47"/>
      <c r="M140" s="4"/>
      <c r="N140" s="5"/>
      <c r="O140" s="47"/>
      <c r="P140" s="2"/>
      <c r="Q140" s="9">
        <f t="shared" si="6"/>
      </c>
      <c r="R140" s="9">
        <f t="shared" si="7"/>
      </c>
      <c r="S140" s="10">
        <f t="shared" si="8"/>
      </c>
    </row>
    <row r="141" spans="1:19" ht="15">
      <c r="A141" s="47"/>
      <c r="B141" s="12">
        <f>IF(ISBLANK(A141),"",'Menu Instrucciones'!$D$3)</f>
      </c>
      <c r="C141" s="12">
        <f>IF(ISBLANK(A141),"",'Menu Instrucciones'!$D$4)</f>
      </c>
      <c r="D141" s="55"/>
      <c r="E141" s="55"/>
      <c r="F141" s="55"/>
      <c r="G141" s="55"/>
      <c r="H141" s="54"/>
      <c r="I141" s="47"/>
      <c r="J141" s="47"/>
      <c r="K141" s="47"/>
      <c r="L141" s="47"/>
      <c r="M141" s="4"/>
      <c r="N141" s="5"/>
      <c r="O141" s="47"/>
      <c r="P141" s="2"/>
      <c r="Q141" s="9">
        <f t="shared" si="6"/>
      </c>
      <c r="R141" s="9">
        <f t="shared" si="7"/>
      </c>
      <c r="S141" s="10">
        <f t="shared" si="8"/>
      </c>
    </row>
    <row r="142" spans="1:19" ht="15">
      <c r="A142" s="47"/>
      <c r="B142" s="12">
        <f>IF(ISBLANK(A142),"",'Menu Instrucciones'!$D$3)</f>
      </c>
      <c r="C142" s="12">
        <f>IF(ISBLANK(A142),"",'Menu Instrucciones'!$D$4)</f>
      </c>
      <c r="D142" s="55"/>
      <c r="E142" s="55"/>
      <c r="F142" s="55"/>
      <c r="G142" s="55"/>
      <c r="H142" s="54"/>
      <c r="I142" s="47"/>
      <c r="J142" s="47"/>
      <c r="K142" s="47"/>
      <c r="L142" s="47"/>
      <c r="M142" s="4"/>
      <c r="N142" s="5"/>
      <c r="O142" s="47"/>
      <c r="P142" s="2"/>
      <c r="Q142" s="9">
        <f t="shared" si="6"/>
      </c>
      <c r="R142" s="9">
        <f t="shared" si="7"/>
      </c>
      <c r="S142" s="10">
        <f t="shared" si="8"/>
      </c>
    </row>
    <row r="143" spans="1:19" ht="15">
      <c r="A143" s="47"/>
      <c r="B143" s="12">
        <f>IF(ISBLANK(A143),"",'Menu Instrucciones'!$D$3)</f>
      </c>
      <c r="C143" s="12">
        <f>IF(ISBLANK(A143),"",'Menu Instrucciones'!$D$4)</f>
      </c>
      <c r="D143" s="55"/>
      <c r="E143" s="55"/>
      <c r="F143" s="55"/>
      <c r="G143" s="55"/>
      <c r="H143" s="54"/>
      <c r="I143" s="47"/>
      <c r="J143" s="47"/>
      <c r="K143" s="47"/>
      <c r="L143" s="47"/>
      <c r="M143" s="4"/>
      <c r="N143" s="5"/>
      <c r="O143" s="47"/>
      <c r="P143" s="2"/>
      <c r="Q143" s="9">
        <f t="shared" si="6"/>
      </c>
      <c r="R143" s="9">
        <f t="shared" si="7"/>
      </c>
      <c r="S143" s="10">
        <f t="shared" si="8"/>
      </c>
    </row>
    <row r="144" spans="1:19" ht="15">
      <c r="A144" s="47"/>
      <c r="B144" s="12">
        <f>IF(ISBLANK(A144),"",'Menu Instrucciones'!$D$3)</f>
      </c>
      <c r="C144" s="12">
        <f>IF(ISBLANK(A144),"",'Menu Instrucciones'!$D$4)</f>
      </c>
      <c r="D144" s="55"/>
      <c r="E144" s="55"/>
      <c r="F144" s="55"/>
      <c r="G144" s="55"/>
      <c r="H144" s="54"/>
      <c r="I144" s="47"/>
      <c r="J144" s="47"/>
      <c r="K144" s="47"/>
      <c r="L144" s="47"/>
      <c r="M144" s="4"/>
      <c r="N144" s="5"/>
      <c r="O144" s="47"/>
      <c r="P144" s="2"/>
      <c r="Q144" s="9">
        <f t="shared" si="6"/>
      </c>
      <c r="R144" s="9">
        <f t="shared" si="7"/>
      </c>
      <c r="S144" s="10">
        <f t="shared" si="8"/>
      </c>
    </row>
    <row r="145" spans="1:19" ht="15">
      <c r="A145" s="47"/>
      <c r="B145" s="12">
        <f>IF(ISBLANK(A145),"",'Menu Instrucciones'!$D$3)</f>
      </c>
      <c r="C145" s="12">
        <f>IF(ISBLANK(A145),"",'Menu Instrucciones'!$D$4)</f>
      </c>
      <c r="D145" s="55"/>
      <c r="E145" s="55"/>
      <c r="F145" s="55"/>
      <c r="G145" s="55"/>
      <c r="H145" s="54"/>
      <c r="I145" s="47"/>
      <c r="J145" s="47"/>
      <c r="K145" s="47"/>
      <c r="L145" s="47"/>
      <c r="M145" s="4"/>
      <c r="N145" s="5"/>
      <c r="O145" s="47"/>
      <c r="P145" s="2"/>
      <c r="Q145" s="9">
        <f t="shared" si="6"/>
      </c>
      <c r="R145" s="9">
        <f t="shared" si="7"/>
      </c>
      <c r="S145" s="10">
        <f t="shared" si="8"/>
      </c>
    </row>
    <row r="146" spans="1:19" ht="15">
      <c r="A146" s="47"/>
      <c r="B146" s="12">
        <f>IF(ISBLANK(A146),"",'Menu Instrucciones'!$D$3)</f>
      </c>
      <c r="C146" s="12">
        <f>IF(ISBLANK(A146),"",'Menu Instrucciones'!$D$4)</f>
      </c>
      <c r="D146" s="55"/>
      <c r="E146" s="55"/>
      <c r="F146" s="55"/>
      <c r="G146" s="55"/>
      <c r="H146" s="54"/>
      <c r="I146" s="47"/>
      <c r="J146" s="47"/>
      <c r="K146" s="47"/>
      <c r="L146" s="47"/>
      <c r="M146" s="4"/>
      <c r="N146" s="5"/>
      <c r="O146" s="47"/>
      <c r="P146" s="2"/>
      <c r="Q146" s="9">
        <f t="shared" si="6"/>
      </c>
      <c r="R146" s="9">
        <f t="shared" si="7"/>
      </c>
      <c r="S146" s="10">
        <f t="shared" si="8"/>
      </c>
    </row>
    <row r="147" spans="1:19" ht="15">
      <c r="A147" s="47"/>
      <c r="B147" s="12">
        <f>IF(ISBLANK(A147),"",'Menu Instrucciones'!$D$3)</f>
      </c>
      <c r="C147" s="12">
        <f>IF(ISBLANK(A147),"",'Menu Instrucciones'!$D$4)</f>
      </c>
      <c r="D147" s="55"/>
      <c r="E147" s="55"/>
      <c r="F147" s="55"/>
      <c r="G147" s="55"/>
      <c r="H147" s="54"/>
      <c r="I147" s="47"/>
      <c r="J147" s="47"/>
      <c r="K147" s="47"/>
      <c r="L147" s="47"/>
      <c r="M147" s="4"/>
      <c r="N147" s="5"/>
      <c r="O147" s="47"/>
      <c r="P147" s="2"/>
      <c r="Q147" s="9">
        <f t="shared" si="6"/>
      </c>
      <c r="R147" s="9">
        <f t="shared" si="7"/>
      </c>
      <c r="S147" s="10">
        <f t="shared" si="8"/>
      </c>
    </row>
    <row r="148" spans="1:19" ht="15">
      <c r="A148" s="47"/>
      <c r="B148" s="12">
        <f>IF(ISBLANK(A148),"",'Menu Instrucciones'!$D$3)</f>
      </c>
      <c r="C148" s="12">
        <f>IF(ISBLANK(A148),"",'Menu Instrucciones'!$D$4)</f>
      </c>
      <c r="D148" s="55"/>
      <c r="E148" s="55"/>
      <c r="F148" s="55"/>
      <c r="G148" s="55"/>
      <c r="H148" s="54"/>
      <c r="I148" s="47"/>
      <c r="J148" s="47"/>
      <c r="K148" s="47"/>
      <c r="L148" s="47"/>
      <c r="M148" s="4"/>
      <c r="N148" s="5"/>
      <c r="O148" s="47"/>
      <c r="P148" s="2"/>
      <c r="Q148" s="9">
        <f t="shared" si="6"/>
      </c>
      <c r="R148" s="9">
        <f t="shared" si="7"/>
      </c>
      <c r="S148" s="10">
        <f t="shared" si="8"/>
      </c>
    </row>
    <row r="149" spans="1:19" ht="15">
      <c r="A149" s="47"/>
      <c r="B149" s="12">
        <f>IF(ISBLANK(A149),"",'Menu Instrucciones'!$D$3)</f>
      </c>
      <c r="C149" s="12">
        <f>IF(ISBLANK(A149),"",'Menu Instrucciones'!$D$4)</f>
      </c>
      <c r="D149" s="55"/>
      <c r="E149" s="55"/>
      <c r="F149" s="55"/>
      <c r="G149" s="55"/>
      <c r="H149" s="54"/>
      <c r="I149" s="47"/>
      <c r="J149" s="47"/>
      <c r="K149" s="47"/>
      <c r="L149" s="47"/>
      <c r="M149" s="4"/>
      <c r="N149" s="5"/>
      <c r="O149" s="47"/>
      <c r="P149" s="2"/>
      <c r="Q149" s="9">
        <f t="shared" si="6"/>
      </c>
      <c r="R149" s="9">
        <f t="shared" si="7"/>
      </c>
      <c r="S149" s="10">
        <f t="shared" si="8"/>
      </c>
    </row>
    <row r="150" spans="1:19" ht="15">
      <c r="A150" s="47"/>
      <c r="B150" s="12">
        <f>IF(ISBLANK(A150),"",'Menu Instrucciones'!$D$3)</f>
      </c>
      <c r="C150" s="12">
        <f>IF(ISBLANK(A150),"",'Menu Instrucciones'!$D$4)</f>
      </c>
      <c r="D150" s="55"/>
      <c r="E150" s="55"/>
      <c r="F150" s="55"/>
      <c r="G150" s="55"/>
      <c r="H150" s="54"/>
      <c r="I150" s="47"/>
      <c r="J150" s="47"/>
      <c r="K150" s="47"/>
      <c r="L150" s="47"/>
      <c r="M150" s="4"/>
      <c r="N150" s="5"/>
      <c r="O150" s="47"/>
      <c r="P150" s="2"/>
      <c r="Q150" s="9">
        <f t="shared" si="6"/>
      </c>
      <c r="R150" s="9">
        <f t="shared" si="7"/>
      </c>
      <c r="S150" s="10">
        <f t="shared" si="8"/>
      </c>
    </row>
    <row r="487" spans="21:22" ht="15">
      <c r="U487" s="57"/>
      <c r="V487" s="57"/>
    </row>
    <row r="488" spans="21:22" ht="15">
      <c r="U488" s="57"/>
      <c r="V488" s="57"/>
    </row>
    <row r="489" spans="21:22" ht="15">
      <c r="U489" s="57"/>
      <c r="V489" s="57"/>
    </row>
    <row r="490" spans="21:22" ht="15">
      <c r="U490" s="57"/>
      <c r="V490" s="57"/>
    </row>
    <row r="491" spans="21:22" ht="15">
      <c r="U491" s="57"/>
      <c r="V491" s="57"/>
    </row>
    <row r="492" spans="21:22" ht="15">
      <c r="U492" s="57"/>
      <c r="V492" s="57"/>
    </row>
    <row r="493" spans="21:22" ht="15">
      <c r="U493" s="57"/>
      <c r="V493" s="57"/>
    </row>
    <row r="494" spans="21:22" ht="15">
      <c r="U494" s="57"/>
      <c r="V494" s="57"/>
    </row>
    <row r="495" spans="21:22" ht="15">
      <c r="U495" s="57"/>
      <c r="V495" s="57"/>
    </row>
    <row r="496" spans="21:22" ht="15">
      <c r="U496" s="57"/>
      <c r="V496" s="57"/>
    </row>
    <row r="497" spans="21:22" ht="15">
      <c r="U497" s="57"/>
      <c r="V497" s="57"/>
    </row>
    <row r="498" spans="21:22" ht="15">
      <c r="U498" s="57"/>
      <c r="V498" s="57"/>
    </row>
    <row r="499" spans="21:22" ht="15">
      <c r="U499" s="57"/>
      <c r="V499" s="57"/>
    </row>
    <row r="500" spans="21:22" ht="15">
      <c r="U500" s="57"/>
      <c r="V500" s="57"/>
    </row>
    <row r="501" spans="21:22" ht="15">
      <c r="U501" s="57"/>
      <c r="V501" s="57"/>
    </row>
    <row r="502" spans="21:22" ht="15">
      <c r="U502" s="57"/>
      <c r="V502" s="57"/>
    </row>
    <row r="503" spans="21:22" ht="15">
      <c r="U503" s="57"/>
      <c r="V503" s="57"/>
    </row>
    <row r="504" spans="21:22" ht="15">
      <c r="U504" s="57"/>
      <c r="V504" s="57"/>
    </row>
    <row r="505" spans="21:22" ht="15">
      <c r="U505" s="57"/>
      <c r="V505" s="57"/>
    </row>
    <row r="506" spans="21:22" ht="15">
      <c r="U506" s="57"/>
      <c r="V506" s="57"/>
    </row>
    <row r="507" spans="21:22" ht="15">
      <c r="U507" s="57"/>
      <c r="V507" s="57"/>
    </row>
    <row r="508" spans="21:22" ht="15">
      <c r="U508" s="57"/>
      <c r="V508" s="57"/>
    </row>
    <row r="509" spans="21:22" ht="15">
      <c r="U509" s="57"/>
      <c r="V509" s="57"/>
    </row>
    <row r="510" spans="21:22" ht="15">
      <c r="U510" s="57"/>
      <c r="V510" s="57"/>
    </row>
    <row r="511" spans="21:22" ht="15">
      <c r="U511" s="57"/>
      <c r="V511" s="57"/>
    </row>
    <row r="512" spans="21:22" ht="15">
      <c r="U512" s="57"/>
      <c r="V512" s="57"/>
    </row>
    <row r="64954" spans="3:9" ht="15" hidden="1">
      <c r="C64954" s="10"/>
      <c r="D64954" s="11" t="s">
        <v>418</v>
      </c>
      <c r="E64954" s="11" t="s">
        <v>414</v>
      </c>
      <c r="F64954" s="11" t="s">
        <v>395</v>
      </c>
      <c r="G64954" s="11" t="s">
        <v>381</v>
      </c>
      <c r="H64954" s="11" t="s">
        <v>383</v>
      </c>
      <c r="I64954" s="10"/>
    </row>
    <row r="64955" spans="3:9" ht="15" hidden="1">
      <c r="C64955" s="10"/>
      <c r="D64955" s="10" t="s">
        <v>419</v>
      </c>
      <c r="E64955" s="10" t="s">
        <v>384</v>
      </c>
      <c r="F64955" s="10" t="s">
        <v>394</v>
      </c>
      <c r="G64955" s="10" t="s">
        <v>388</v>
      </c>
      <c r="H64955" s="10" t="s">
        <v>394</v>
      </c>
      <c r="I64955" s="10"/>
    </row>
    <row r="64956" spans="3:9" ht="15" hidden="1">
      <c r="C64956" s="10"/>
      <c r="D64956" s="10" t="s">
        <v>420</v>
      </c>
      <c r="E64956" s="10" t="s">
        <v>385</v>
      </c>
      <c r="F64956" s="10" t="s">
        <v>396</v>
      </c>
      <c r="G64956" s="10" t="s">
        <v>389</v>
      </c>
      <c r="H64956" s="10" t="s">
        <v>390</v>
      </c>
      <c r="I64956" s="10"/>
    </row>
    <row r="64957" spans="3:9" ht="15" hidden="1">
      <c r="C64957" s="10"/>
      <c r="D64957" s="13" t="s">
        <v>421</v>
      </c>
      <c r="E64957" s="10"/>
      <c r="F64957" s="10" t="s">
        <v>397</v>
      </c>
      <c r="G64957" s="10"/>
      <c r="H64957" s="10" t="s">
        <v>391</v>
      </c>
      <c r="I64957" s="10"/>
    </row>
    <row r="64958" spans="3:9" ht="15" hidden="1">
      <c r="C64958" s="10"/>
      <c r="D64958" s="10" t="s">
        <v>422</v>
      </c>
      <c r="E64958" s="10"/>
      <c r="F64958" s="10"/>
      <c r="G64958" s="10"/>
      <c r="H64958" s="10" t="s">
        <v>393</v>
      </c>
      <c r="I64958" s="10"/>
    </row>
    <row r="64959" spans="3:9" ht="15" hidden="1">
      <c r="C64959" s="10"/>
      <c r="D64959" s="10"/>
      <c r="E64959" s="10"/>
      <c r="F64959" s="10"/>
      <c r="G64959" s="10"/>
      <c r="H64959" s="10" t="s">
        <v>392</v>
      </c>
      <c r="I64959" s="10"/>
    </row>
  </sheetData>
  <sheetProtection sheet="1" formatCells="0" formatColumns="0" insertColumns="0" insertRows="0" deleteRows="0"/>
  <dataValidations count="12">
    <dataValidation type="textLength" operator="equal" allowBlank="1" showInputMessage="1" showErrorMessage="1" promptTitle="Agr." prompt="Largo 3 dígitos" sqref="D2:D150">
      <formula1>3</formula1>
    </dataValidation>
    <dataValidation type="textLength" operator="equal" allowBlank="1" showInputMessage="1" showErrorMessage="1" promptTitle="N1" prompt="Largo 2 dígitos" sqref="E2:E150">
      <formula1>2</formula1>
    </dataValidation>
    <dataValidation type="textLength" operator="equal" allowBlank="1" showInputMessage="1" showErrorMessage="1" promptTitle="N2" prompt="Largo 2 dígitos" sqref="F2:F150">
      <formula1>2</formula1>
    </dataValidation>
    <dataValidation type="textLength" operator="equal" allowBlank="1" showInputMessage="1" showErrorMessage="1" promptTitle="N3" prompt="Largo 2 dígitos" sqref="G2:G150">
      <formula1>2</formula1>
    </dataValidation>
    <dataValidation type="textLength" operator="equal" allowBlank="1" showInputMessage="1" showErrorMessage="1" promptTitle="N4" prompt="Largo 2 dígitos" sqref="H2:H150">
      <formula1>2</formula1>
    </dataValidation>
    <dataValidation type="list" allowBlank="1" showInputMessage="1" showErrorMessage="1" sqref="A2:A150">
      <formula1>$D$64955:$D$64958</formula1>
    </dataValidation>
    <dataValidation type="list" allowBlank="1" showInputMessage="1" showErrorMessage="1" sqref="O2:O150 J2:J150">
      <formula1>$E$64955:$E$64956</formula1>
    </dataValidation>
    <dataValidation type="list" allowBlank="1" showInputMessage="1" showErrorMessage="1" sqref="K2:K150">
      <formula1>$F$64955:$F$64957</formula1>
    </dataValidation>
    <dataValidation type="list" allowBlank="1" showInputMessage="1" showErrorMessage="1" sqref="N2:N150">
      <formula1>$G$64955:$G$64956</formula1>
    </dataValidation>
    <dataValidation type="list" allowBlank="1" showInputMessage="1" showErrorMessage="1" sqref="P2:P150">
      <formula1>$H$64955:$H$64959</formula1>
    </dataValidation>
    <dataValidation allowBlank="1" showInputMessage="1" showErrorMessage="1" promptTitle="ALTO" prompt="NO DIGITAR&#10;&#10;Cod Inst obtenido desde Menu Instrucciones&#10;" sqref="B2:B150"/>
    <dataValidation allowBlank="1" showInputMessage="1" showErrorMessage="1" promptTitle="ALTO" prompt="NO DIGITAR&#10;Campo de uso interno&#10;" sqref="C2:C150"/>
  </dataValidations>
  <printOptions/>
  <pageMargins left="0.7" right="0.7" top="0.75" bottom="0.75" header="0.3" footer="0.3"/>
  <pageSetup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92D050"/>
  </sheetPr>
  <dimension ref="A1:AL65005"/>
  <sheetViews>
    <sheetView showGridLines="0" zoomScalePageLayoutView="0" workbookViewId="0" topLeftCell="A1">
      <pane ySplit="1" topLeftCell="A114" activePane="bottomLeft" state="frozen"/>
      <selection pane="topLeft" activeCell="A1" sqref="A1"/>
      <selection pane="bottomLeft" activeCell="P129" sqref="P129"/>
    </sheetView>
  </sheetViews>
  <sheetFormatPr defaultColWidth="11.421875" defaultRowHeight="15"/>
  <cols>
    <col min="1" max="1" width="12.7109375" style="53" customWidth="1"/>
    <col min="2" max="2" width="6.8515625" style="53" customWidth="1"/>
    <col min="3" max="3" width="9.57421875" style="53" customWidth="1"/>
    <col min="4" max="4" width="5.421875" style="53" customWidth="1"/>
    <col min="5" max="5" width="5.00390625" style="53" bestFit="1" customWidth="1"/>
    <col min="6" max="6" width="6.7109375" style="53" customWidth="1"/>
    <col min="7" max="7" width="8.00390625" style="53" customWidth="1"/>
    <col min="8" max="8" width="9.57421875" style="53" bestFit="1" customWidth="1"/>
    <col min="9" max="9" width="61.57421875" style="67" customWidth="1"/>
    <col min="10" max="11" width="12.28125" style="53" customWidth="1"/>
    <col min="12" max="12" width="11.7109375" style="53" customWidth="1"/>
    <col min="13" max="13" width="11.28125" style="53" customWidth="1"/>
    <col min="14" max="15" width="11.421875" style="60" customWidth="1"/>
    <col min="16" max="19" width="11.421875" style="61" customWidth="1"/>
    <col min="20" max="20" width="22.57421875" style="61" customWidth="1"/>
    <col min="21" max="21" width="11.421875" style="61" customWidth="1"/>
    <col min="22" max="22" width="13.28125" style="61" customWidth="1"/>
    <col min="23" max="38" width="11.421875" style="60" customWidth="1"/>
    <col min="39" max="16384" width="11.421875" style="53" customWidth="1"/>
  </cols>
  <sheetData>
    <row r="1" spans="1:38" s="56" customFormat="1" ht="51">
      <c r="A1" s="79" t="s">
        <v>371</v>
      </c>
      <c r="B1" s="79" t="s">
        <v>398</v>
      </c>
      <c r="C1" s="79" t="s">
        <v>387</v>
      </c>
      <c r="D1" s="79" t="s">
        <v>399</v>
      </c>
      <c r="E1" s="79" t="s">
        <v>400</v>
      </c>
      <c r="F1" s="79" t="s">
        <v>401</v>
      </c>
      <c r="G1" s="79" t="s">
        <v>402</v>
      </c>
      <c r="H1" s="79" t="s">
        <v>507</v>
      </c>
      <c r="I1" s="81" t="s">
        <v>518</v>
      </c>
      <c r="J1" s="79" t="s">
        <v>403</v>
      </c>
      <c r="K1" s="79" t="s">
        <v>404</v>
      </c>
      <c r="L1" s="79" t="s">
        <v>405</v>
      </c>
      <c r="M1" s="79" t="s">
        <v>406</v>
      </c>
      <c r="N1" s="100" t="s">
        <v>1426</v>
      </c>
      <c r="O1" s="58"/>
      <c r="P1" s="59"/>
      <c r="Q1" s="59"/>
      <c r="R1" s="59"/>
      <c r="S1" s="59"/>
      <c r="T1" s="59"/>
      <c r="U1" s="59"/>
      <c r="V1" s="59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14" ht="15">
      <c r="A2" s="47"/>
      <c r="B2" s="12">
        <f>IF(ISBLANK($A2),"",'Menu Instrucciones'!$D$3)</f>
      </c>
      <c r="C2" s="9">
        <f>IF(ISBLANK(A2),"",'Menu Instrucciones'!$D$4)</f>
      </c>
      <c r="D2" s="54"/>
      <c r="E2" s="54"/>
      <c r="F2" s="54"/>
      <c r="G2" s="54"/>
      <c r="H2" s="7"/>
      <c r="I2" s="47"/>
      <c r="J2" s="7"/>
      <c r="K2" s="7" t="s">
        <v>384</v>
      </c>
      <c r="L2" s="12">
        <f>IF(OR(ISBLANK($A2),$A2="ELIMINAR",$A2="DESACTIVAR"),"",IF(K2="SI","SI","NO"))</f>
      </c>
      <c r="M2" s="12">
        <f>IF(OR(ISBLANK($A2),$A2="ELIMINAR",$A2="DESACTIVAR"),"","SI")</f>
      </c>
      <c r="N2" s="101">
        <f>CONCATENATE(D2,E2,F2,G2,H2)</f>
      </c>
    </row>
    <row r="3" spans="1:15" ht="15">
      <c r="A3" s="47"/>
      <c r="B3" s="12">
        <f>IF(ISBLANK($A3),"",'Menu Instrucciones'!$D$3)</f>
      </c>
      <c r="C3" s="9">
        <f>IF(ISBLANK(A3),"",'Menu Instrucciones'!$D$4)</f>
      </c>
      <c r="D3" s="54"/>
      <c r="E3" s="54"/>
      <c r="F3" s="54"/>
      <c r="G3" s="54"/>
      <c r="H3" s="7"/>
      <c r="I3" s="47"/>
      <c r="J3" s="7"/>
      <c r="K3" s="7"/>
      <c r="L3" s="12">
        <f aca="true" t="shared" si="0" ref="L3:L66">IF(OR(ISBLANK($A3),$A3="ELIMINAR",$A3="DESACTIVAR"),"",IF(K3="SI","SI","NO"))</f>
      </c>
      <c r="M3" s="12">
        <f aca="true" t="shared" si="1" ref="M3:M66">IF(OR(ISBLANK($A3),$A3="ELIMINAR",$A3="DESACTIVAR"),"","SI")</f>
      </c>
      <c r="N3" s="101">
        <f aca="true" t="shared" si="2" ref="N3:N66">CONCATENATE(D3,E3,F3,G3,H3)</f>
      </c>
      <c r="O3" s="60" t="s">
        <v>521</v>
      </c>
    </row>
    <row r="4" spans="1:14" ht="15">
      <c r="A4" s="47"/>
      <c r="B4" s="12">
        <f>IF(ISBLANK($A4),"",'Menu Instrucciones'!$D$3)</f>
      </c>
      <c r="C4" s="9">
        <f>IF(ISBLANK(A4),"",'Menu Instrucciones'!$D$4)</f>
      </c>
      <c r="D4" s="54"/>
      <c r="E4" s="54"/>
      <c r="F4" s="54"/>
      <c r="G4" s="54"/>
      <c r="H4" s="7"/>
      <c r="I4" s="47"/>
      <c r="J4" s="7"/>
      <c r="K4" s="7"/>
      <c r="L4" s="12">
        <f t="shared" si="0"/>
      </c>
      <c r="M4" s="12">
        <f t="shared" si="1"/>
      </c>
      <c r="N4" s="101">
        <f t="shared" si="2"/>
      </c>
    </row>
    <row r="5" spans="1:14" ht="15">
      <c r="A5" s="47"/>
      <c r="B5" s="12">
        <f>IF(ISBLANK($A5),"",'Menu Instrucciones'!$D$3)</f>
      </c>
      <c r="C5" s="9">
        <f>IF(ISBLANK(A5),"",'Menu Instrucciones'!$D$4)</f>
      </c>
      <c r="D5" s="54"/>
      <c r="E5" s="54"/>
      <c r="F5" s="54"/>
      <c r="G5" s="54"/>
      <c r="H5" s="7"/>
      <c r="I5" s="47"/>
      <c r="J5" s="7"/>
      <c r="K5" s="7"/>
      <c r="L5" s="12">
        <f t="shared" si="0"/>
      </c>
      <c r="M5" s="12">
        <f t="shared" si="1"/>
      </c>
      <c r="N5" s="101">
        <f t="shared" si="2"/>
      </c>
    </row>
    <row r="6" spans="1:14" ht="15">
      <c r="A6" s="47"/>
      <c r="B6" s="12">
        <f>IF(ISBLANK($A6),"",'Menu Instrucciones'!$D$3)</f>
      </c>
      <c r="C6" s="9">
        <f>IF(ISBLANK(A6),"",'Menu Instrucciones'!$D$4)</f>
      </c>
      <c r="D6" s="54"/>
      <c r="E6" s="54"/>
      <c r="F6" s="54"/>
      <c r="G6" s="54"/>
      <c r="H6" s="7"/>
      <c r="I6" s="47"/>
      <c r="J6" s="7"/>
      <c r="K6" s="7"/>
      <c r="L6" s="12">
        <f t="shared" si="0"/>
      </c>
      <c r="M6" s="12">
        <f t="shared" si="1"/>
      </c>
      <c r="N6" s="101">
        <f t="shared" si="2"/>
      </c>
    </row>
    <row r="7" spans="1:14" ht="15">
      <c r="A7" s="47"/>
      <c r="B7" s="12">
        <f>IF(ISBLANK($A7),"",'Menu Instrucciones'!$D$3)</f>
      </c>
      <c r="C7" s="9">
        <f>IF(ISBLANK(A7),"",'Menu Instrucciones'!$D$4)</f>
      </c>
      <c r="D7" s="54"/>
      <c r="E7" s="54"/>
      <c r="F7" s="54"/>
      <c r="G7" s="54"/>
      <c r="H7" s="7"/>
      <c r="I7" s="47"/>
      <c r="J7" s="7"/>
      <c r="K7" s="7"/>
      <c r="L7" s="12">
        <f t="shared" si="0"/>
      </c>
      <c r="M7" s="12">
        <f t="shared" si="1"/>
      </c>
      <c r="N7" s="101">
        <f t="shared" si="2"/>
      </c>
    </row>
    <row r="8" spans="1:14" ht="15">
      <c r="A8" s="47"/>
      <c r="B8" s="12">
        <f>IF(ISBLANK($A8),"",'Menu Instrucciones'!$D$3)</f>
      </c>
      <c r="C8" s="9">
        <f>IF(ISBLANK(A8),"",'Menu Instrucciones'!$D$4)</f>
      </c>
      <c r="D8" s="54"/>
      <c r="E8" s="54"/>
      <c r="F8" s="54"/>
      <c r="G8" s="54"/>
      <c r="H8" s="7"/>
      <c r="I8" s="47"/>
      <c r="J8" s="7"/>
      <c r="K8" s="7"/>
      <c r="L8" s="12">
        <f t="shared" si="0"/>
      </c>
      <c r="M8" s="12">
        <f t="shared" si="1"/>
      </c>
      <c r="N8" s="101">
        <f t="shared" si="2"/>
      </c>
    </row>
    <row r="9" spans="1:14" ht="15">
      <c r="A9" s="47"/>
      <c r="B9" s="12">
        <f>IF(ISBLANK($A9),"",'Menu Instrucciones'!$D$3)</f>
      </c>
      <c r="C9" s="9">
        <f>IF(ISBLANK(A9),"",'Menu Instrucciones'!$D$4)</f>
      </c>
      <c r="D9" s="54"/>
      <c r="E9" s="54"/>
      <c r="F9" s="54"/>
      <c r="G9" s="54"/>
      <c r="H9" s="7"/>
      <c r="I9" s="47"/>
      <c r="J9" s="7"/>
      <c r="K9" s="7"/>
      <c r="L9" s="12">
        <f t="shared" si="0"/>
      </c>
      <c r="M9" s="12">
        <f t="shared" si="1"/>
      </c>
      <c r="N9" s="101">
        <f t="shared" si="2"/>
      </c>
    </row>
    <row r="10" spans="1:14" ht="15">
      <c r="A10" s="47"/>
      <c r="B10" s="12">
        <f>IF(ISBLANK($A10),"",'Menu Instrucciones'!$D$3)</f>
      </c>
      <c r="C10" s="9">
        <f>IF(ISBLANK(A10),"",'Menu Instrucciones'!$D$4)</f>
      </c>
      <c r="D10" s="54"/>
      <c r="E10" s="54"/>
      <c r="F10" s="54"/>
      <c r="G10" s="54"/>
      <c r="H10" s="7"/>
      <c r="I10" s="47"/>
      <c r="J10" s="7"/>
      <c r="K10" s="7"/>
      <c r="L10" s="12">
        <f t="shared" si="0"/>
      </c>
      <c r="M10" s="12">
        <f t="shared" si="1"/>
      </c>
      <c r="N10" s="101">
        <f t="shared" si="2"/>
      </c>
    </row>
    <row r="11" spans="1:14" ht="15">
      <c r="A11" s="47"/>
      <c r="B11" s="12">
        <f>IF(ISBLANK($A11),"",'Menu Instrucciones'!$D$3)</f>
      </c>
      <c r="C11" s="9">
        <f>IF(ISBLANK(A11),"",'Menu Instrucciones'!$D$4)</f>
      </c>
      <c r="D11" s="54"/>
      <c r="E11" s="54"/>
      <c r="F11" s="54"/>
      <c r="G11" s="54"/>
      <c r="H11" s="7"/>
      <c r="I11" s="47"/>
      <c r="J11" s="7"/>
      <c r="K11" s="7"/>
      <c r="L11" s="12">
        <f t="shared" si="0"/>
      </c>
      <c r="M11" s="12">
        <f t="shared" si="1"/>
      </c>
      <c r="N11" s="101">
        <f t="shared" si="2"/>
      </c>
    </row>
    <row r="12" spans="1:14" ht="15">
      <c r="A12" s="47"/>
      <c r="B12" s="12">
        <f>IF(ISBLANK($A12),"",'Menu Instrucciones'!$D$3)</f>
      </c>
      <c r="C12" s="9">
        <f>IF(ISBLANK(A12),"",'Menu Instrucciones'!$D$4)</f>
      </c>
      <c r="D12" s="54"/>
      <c r="E12" s="54"/>
      <c r="F12" s="54"/>
      <c r="G12" s="54"/>
      <c r="H12" s="7"/>
      <c r="I12" s="47"/>
      <c r="J12" s="7"/>
      <c r="K12" s="7"/>
      <c r="L12" s="12">
        <f t="shared" si="0"/>
      </c>
      <c r="M12" s="12">
        <f t="shared" si="1"/>
      </c>
      <c r="N12" s="101">
        <f t="shared" si="2"/>
      </c>
    </row>
    <row r="13" spans="1:14" ht="15">
      <c r="A13" s="47"/>
      <c r="B13" s="12">
        <f>IF(ISBLANK($A13),"",'Menu Instrucciones'!$D$3)</f>
      </c>
      <c r="C13" s="9">
        <f>IF(ISBLANK(A13),"",'Menu Instrucciones'!$D$4)</f>
      </c>
      <c r="D13" s="54"/>
      <c r="E13" s="54"/>
      <c r="F13" s="54"/>
      <c r="G13" s="54"/>
      <c r="H13" s="7"/>
      <c r="I13" s="47"/>
      <c r="J13" s="7"/>
      <c r="K13" s="7"/>
      <c r="L13" s="12">
        <f t="shared" si="0"/>
      </c>
      <c r="M13" s="12">
        <f t="shared" si="1"/>
      </c>
      <c r="N13" s="101">
        <f t="shared" si="2"/>
      </c>
    </row>
    <row r="14" spans="1:14" ht="15">
      <c r="A14" s="47"/>
      <c r="B14" s="12">
        <f>IF(ISBLANK($A14),"",'Menu Instrucciones'!$D$3)</f>
      </c>
      <c r="C14" s="9">
        <f>IF(ISBLANK(A14),"",'Menu Instrucciones'!$D$4)</f>
      </c>
      <c r="D14" s="54"/>
      <c r="E14" s="54"/>
      <c r="F14" s="54"/>
      <c r="G14" s="54"/>
      <c r="H14" s="7"/>
      <c r="I14" s="47"/>
      <c r="J14" s="7"/>
      <c r="K14" s="7"/>
      <c r="L14" s="12">
        <f t="shared" si="0"/>
      </c>
      <c r="M14" s="12">
        <f t="shared" si="1"/>
      </c>
      <c r="N14" s="101">
        <f t="shared" si="2"/>
      </c>
    </row>
    <row r="15" spans="1:14" ht="15">
      <c r="A15" s="47"/>
      <c r="B15" s="12">
        <f>IF(ISBLANK($A15),"",'Menu Instrucciones'!$D$3)</f>
      </c>
      <c r="C15" s="9">
        <f>IF(ISBLANK(A15),"",'Menu Instrucciones'!$D$4)</f>
      </c>
      <c r="D15" s="54"/>
      <c r="E15" s="54"/>
      <c r="F15" s="54"/>
      <c r="G15" s="54"/>
      <c r="H15" s="7"/>
      <c r="I15" s="47"/>
      <c r="J15" s="7"/>
      <c r="K15" s="7"/>
      <c r="L15" s="12">
        <f t="shared" si="0"/>
      </c>
      <c r="M15" s="12">
        <f t="shared" si="1"/>
      </c>
      <c r="N15" s="101">
        <f t="shared" si="2"/>
      </c>
    </row>
    <row r="16" spans="1:14" ht="15">
      <c r="A16" s="47"/>
      <c r="B16" s="12">
        <f>IF(ISBLANK($A16),"",'Menu Instrucciones'!$D$3)</f>
      </c>
      <c r="C16" s="9">
        <f>IF(ISBLANK(A16),"",'Menu Instrucciones'!$D$4)</f>
      </c>
      <c r="D16" s="54"/>
      <c r="E16" s="54"/>
      <c r="F16" s="54"/>
      <c r="G16" s="54"/>
      <c r="H16" s="7"/>
      <c r="I16" s="47"/>
      <c r="J16" s="7"/>
      <c r="K16" s="7"/>
      <c r="L16" s="12">
        <f t="shared" si="0"/>
      </c>
      <c r="M16" s="12">
        <f t="shared" si="1"/>
      </c>
      <c r="N16" s="101">
        <f t="shared" si="2"/>
      </c>
    </row>
    <row r="17" spans="1:15" ht="15">
      <c r="A17" s="47"/>
      <c r="B17" s="12">
        <f>IF(ISBLANK($A17),"",'Menu Instrucciones'!$D$3)</f>
      </c>
      <c r="C17" s="9">
        <f>IF(ISBLANK(A17),"",'Menu Instrucciones'!$D$4)</f>
      </c>
      <c r="D17" s="54"/>
      <c r="E17" s="54"/>
      <c r="F17" s="54"/>
      <c r="G17" s="54"/>
      <c r="H17" s="7"/>
      <c r="I17" s="47"/>
      <c r="J17" s="7"/>
      <c r="K17" s="7"/>
      <c r="L17" s="12">
        <f t="shared" si="0"/>
      </c>
      <c r="M17" s="12">
        <f t="shared" si="1"/>
      </c>
      <c r="N17" s="101">
        <f t="shared" si="2"/>
      </c>
      <c r="O17" s="60" t="s">
        <v>520</v>
      </c>
    </row>
    <row r="18" spans="1:14" ht="15">
      <c r="A18" s="47"/>
      <c r="B18" s="12">
        <f>IF(ISBLANK($A18),"",'Menu Instrucciones'!$D$3)</f>
      </c>
      <c r="C18" s="9">
        <f>IF(ISBLANK(A18),"",'Menu Instrucciones'!$D$4)</f>
      </c>
      <c r="D18" s="54"/>
      <c r="E18" s="54"/>
      <c r="F18" s="54"/>
      <c r="G18" s="54"/>
      <c r="H18" s="7"/>
      <c r="I18" s="47"/>
      <c r="J18" s="7"/>
      <c r="K18" s="7"/>
      <c r="L18" s="12">
        <f t="shared" si="0"/>
      </c>
      <c r="M18" s="12">
        <f t="shared" si="1"/>
      </c>
      <c r="N18" s="101">
        <f t="shared" si="2"/>
      </c>
    </row>
    <row r="19" spans="1:14" ht="15">
      <c r="A19" s="47"/>
      <c r="B19" s="12">
        <f>IF(ISBLANK($A19),"",'Menu Instrucciones'!$D$3)</f>
      </c>
      <c r="C19" s="9">
        <f>IF(ISBLANK(A19),"",'Menu Instrucciones'!$D$4)</f>
      </c>
      <c r="D19" s="54"/>
      <c r="E19" s="54"/>
      <c r="F19" s="54"/>
      <c r="G19" s="54"/>
      <c r="H19" s="7"/>
      <c r="I19" s="47"/>
      <c r="J19" s="7"/>
      <c r="K19" s="7"/>
      <c r="L19" s="12">
        <f t="shared" si="0"/>
      </c>
      <c r="M19" s="12">
        <f t="shared" si="1"/>
      </c>
      <c r="N19" s="101">
        <f t="shared" si="2"/>
      </c>
    </row>
    <row r="20" spans="1:14" ht="15">
      <c r="A20" s="47"/>
      <c r="B20" s="12">
        <f>IF(ISBLANK($A20),"",'Menu Instrucciones'!$D$3)</f>
      </c>
      <c r="C20" s="9">
        <f>IF(ISBLANK(A20),"",'Menu Instrucciones'!$D$4)</f>
      </c>
      <c r="D20" s="54"/>
      <c r="E20" s="54"/>
      <c r="F20" s="54"/>
      <c r="G20" s="54"/>
      <c r="H20" s="7"/>
      <c r="I20" s="47"/>
      <c r="J20" s="7"/>
      <c r="K20" s="7"/>
      <c r="L20" s="12">
        <f t="shared" si="0"/>
      </c>
      <c r="M20" s="12">
        <f t="shared" si="1"/>
      </c>
      <c r="N20" s="101">
        <f t="shared" si="2"/>
      </c>
    </row>
    <row r="21" spans="1:14" ht="15">
      <c r="A21" s="47"/>
      <c r="B21" s="12">
        <f>IF(ISBLANK($A21),"",'Menu Instrucciones'!$D$3)</f>
      </c>
      <c r="C21" s="9">
        <f>IF(ISBLANK(A21),"",'Menu Instrucciones'!$D$4)</f>
      </c>
      <c r="D21" s="54"/>
      <c r="E21" s="54"/>
      <c r="F21" s="54"/>
      <c r="G21" s="54"/>
      <c r="H21" s="7"/>
      <c r="I21" s="47"/>
      <c r="J21" s="7"/>
      <c r="K21" s="7"/>
      <c r="L21" s="12">
        <f t="shared" si="0"/>
      </c>
      <c r="M21" s="12">
        <f t="shared" si="1"/>
      </c>
      <c r="N21" s="101">
        <f t="shared" si="2"/>
      </c>
    </row>
    <row r="22" spans="1:14" ht="15">
      <c r="A22" s="47"/>
      <c r="B22" s="12">
        <f>IF(ISBLANK($A22),"",'Menu Instrucciones'!$D$3)</f>
      </c>
      <c r="C22" s="9">
        <f>IF(ISBLANK(A22),"",'Menu Instrucciones'!$D$4)</f>
      </c>
      <c r="D22" s="54"/>
      <c r="E22" s="54"/>
      <c r="F22" s="54"/>
      <c r="G22" s="54"/>
      <c r="H22" s="7"/>
      <c r="I22" s="47"/>
      <c r="J22" s="7"/>
      <c r="K22" s="7"/>
      <c r="L22" s="12">
        <f t="shared" si="0"/>
      </c>
      <c r="M22" s="12">
        <f t="shared" si="1"/>
      </c>
      <c r="N22" s="101">
        <f t="shared" si="2"/>
      </c>
    </row>
    <row r="23" spans="1:18" ht="15">
      <c r="A23" s="47"/>
      <c r="B23" s="12">
        <f>IF(ISBLANK($A23),"",'Menu Instrucciones'!$D$3)</f>
      </c>
      <c r="C23" s="9">
        <f>IF(ISBLANK(A23),"",'Menu Instrucciones'!$D$4)</f>
      </c>
      <c r="D23" s="54"/>
      <c r="E23" s="54"/>
      <c r="F23" s="54"/>
      <c r="G23" s="54"/>
      <c r="H23" s="7"/>
      <c r="I23" s="47"/>
      <c r="J23" s="7"/>
      <c r="K23" s="7"/>
      <c r="L23" s="12">
        <f t="shared" si="0"/>
      </c>
      <c r="M23" s="12">
        <f t="shared" si="1"/>
      </c>
      <c r="N23" s="101">
        <f t="shared" si="2"/>
      </c>
      <c r="R23" s="62"/>
    </row>
    <row r="24" spans="1:14" ht="15">
      <c r="A24" s="47"/>
      <c r="B24" s="12">
        <f>IF(ISBLANK($A24),"",'Menu Instrucciones'!$D$3)</f>
      </c>
      <c r="C24" s="9">
        <f>IF(ISBLANK(A24),"",'Menu Instrucciones'!$D$4)</f>
      </c>
      <c r="D24" s="54"/>
      <c r="E24" s="54"/>
      <c r="F24" s="54"/>
      <c r="G24" s="54"/>
      <c r="H24" s="7"/>
      <c r="I24" s="47"/>
      <c r="J24" s="7"/>
      <c r="K24" s="7"/>
      <c r="L24" s="12">
        <f t="shared" si="0"/>
      </c>
      <c r="M24" s="12">
        <f t="shared" si="1"/>
      </c>
      <c r="N24" s="101">
        <f t="shared" si="2"/>
      </c>
    </row>
    <row r="25" spans="1:14" ht="15">
      <c r="A25" s="47"/>
      <c r="B25" s="12">
        <f>IF(ISBLANK($A25),"",'Menu Instrucciones'!$D$3)</f>
      </c>
      <c r="C25" s="9">
        <f>IF(ISBLANK(A25),"",'Menu Instrucciones'!$D$4)</f>
      </c>
      <c r="D25" s="54"/>
      <c r="E25" s="54"/>
      <c r="F25" s="54"/>
      <c r="G25" s="54"/>
      <c r="H25" s="7"/>
      <c r="I25" s="47"/>
      <c r="J25" s="7"/>
      <c r="K25" s="7"/>
      <c r="L25" s="12">
        <f t="shared" si="0"/>
      </c>
      <c r="M25" s="12">
        <f t="shared" si="1"/>
      </c>
      <c r="N25" s="101">
        <f t="shared" si="2"/>
      </c>
    </row>
    <row r="26" spans="1:14" ht="15">
      <c r="A26" s="47"/>
      <c r="B26" s="12">
        <f>IF(ISBLANK($A26),"",'Menu Instrucciones'!$D$3)</f>
      </c>
      <c r="C26" s="9">
        <f>IF(ISBLANK(A26),"",'Menu Instrucciones'!$D$4)</f>
      </c>
      <c r="D26" s="54"/>
      <c r="E26" s="54"/>
      <c r="F26" s="54"/>
      <c r="G26" s="54"/>
      <c r="H26" s="7"/>
      <c r="I26" s="47"/>
      <c r="J26" s="7"/>
      <c r="K26" s="7"/>
      <c r="L26" s="12">
        <f t="shared" si="0"/>
      </c>
      <c r="M26" s="12">
        <f t="shared" si="1"/>
      </c>
      <c r="N26" s="101">
        <f t="shared" si="2"/>
      </c>
    </row>
    <row r="27" spans="1:14" ht="15">
      <c r="A27" s="47"/>
      <c r="B27" s="12">
        <f>IF(ISBLANK($A27),"",'Menu Instrucciones'!$D$3)</f>
      </c>
      <c r="C27" s="9">
        <f>IF(ISBLANK(A27),"",'Menu Instrucciones'!$D$4)</f>
      </c>
      <c r="D27" s="54"/>
      <c r="E27" s="54"/>
      <c r="F27" s="54"/>
      <c r="G27" s="54"/>
      <c r="H27" s="7"/>
      <c r="I27" s="47"/>
      <c r="J27" s="7"/>
      <c r="K27" s="7"/>
      <c r="L27" s="12">
        <f t="shared" si="0"/>
      </c>
      <c r="M27" s="12">
        <f t="shared" si="1"/>
      </c>
      <c r="N27" s="101">
        <f t="shared" si="2"/>
      </c>
    </row>
    <row r="28" spans="1:16" ht="15">
      <c r="A28" s="47"/>
      <c r="B28" s="12">
        <f>IF(ISBLANK($A28),"",'Menu Instrucciones'!$D$3)</f>
      </c>
      <c r="C28" s="9">
        <f>IF(ISBLANK(A28),"",'Menu Instrucciones'!$D$4)</f>
      </c>
      <c r="D28" s="54"/>
      <c r="E28" s="54"/>
      <c r="F28" s="54"/>
      <c r="G28" s="54"/>
      <c r="H28" s="7"/>
      <c r="I28" s="47"/>
      <c r="J28" s="7"/>
      <c r="K28" s="7"/>
      <c r="L28" s="12">
        <f t="shared" si="0"/>
      </c>
      <c r="M28" s="12">
        <f t="shared" si="1"/>
      </c>
      <c r="N28" s="101">
        <f t="shared" si="2"/>
      </c>
      <c r="P28" s="62"/>
    </row>
    <row r="29" spans="1:14" ht="15">
      <c r="A29" s="47"/>
      <c r="B29" s="12">
        <f>IF(ISBLANK($A29),"",'Menu Instrucciones'!$D$3)</f>
      </c>
      <c r="C29" s="9">
        <f>IF(ISBLANK(A29),"",'Menu Instrucciones'!$D$4)</f>
      </c>
      <c r="D29" s="54"/>
      <c r="E29" s="54"/>
      <c r="F29" s="54"/>
      <c r="G29" s="54"/>
      <c r="H29" s="7"/>
      <c r="I29" s="47"/>
      <c r="J29" s="7"/>
      <c r="K29" s="7"/>
      <c r="L29" s="12">
        <f t="shared" si="0"/>
      </c>
      <c r="M29" s="12">
        <f t="shared" si="1"/>
      </c>
      <c r="N29" s="101">
        <f t="shared" si="2"/>
      </c>
    </row>
    <row r="30" spans="1:14" ht="15">
      <c r="A30" s="47"/>
      <c r="B30" s="12">
        <f>IF(ISBLANK($A30),"",'Menu Instrucciones'!$D$3)</f>
      </c>
      <c r="C30" s="9">
        <f>IF(ISBLANK(A30),"",'Menu Instrucciones'!$D$4)</f>
      </c>
      <c r="D30" s="54"/>
      <c r="E30" s="54"/>
      <c r="F30" s="54"/>
      <c r="G30" s="54"/>
      <c r="H30" s="7"/>
      <c r="I30" s="47"/>
      <c r="J30" s="7"/>
      <c r="K30" s="7"/>
      <c r="L30" s="12">
        <f t="shared" si="0"/>
      </c>
      <c r="M30" s="12">
        <f t="shared" si="1"/>
      </c>
      <c r="N30" s="101">
        <f t="shared" si="2"/>
      </c>
    </row>
    <row r="31" spans="1:14" ht="15">
      <c r="A31" s="47"/>
      <c r="B31" s="12">
        <f>IF(ISBLANK($A31),"",'Menu Instrucciones'!$D$3)</f>
      </c>
      <c r="C31" s="9">
        <f>IF(ISBLANK(A31),"",'Menu Instrucciones'!$D$4)</f>
      </c>
      <c r="D31" s="54"/>
      <c r="E31" s="54"/>
      <c r="F31" s="54"/>
      <c r="G31" s="54"/>
      <c r="H31" s="7"/>
      <c r="I31" s="47"/>
      <c r="J31" s="7"/>
      <c r="K31" s="7"/>
      <c r="L31" s="12">
        <f t="shared" si="0"/>
      </c>
      <c r="M31" s="12">
        <f t="shared" si="1"/>
      </c>
      <c r="N31" s="101">
        <f t="shared" si="2"/>
      </c>
    </row>
    <row r="32" spans="1:14" ht="15">
      <c r="A32" s="47"/>
      <c r="B32" s="12">
        <f>IF(ISBLANK($A32),"",'Menu Instrucciones'!$D$3)</f>
      </c>
      <c r="C32" s="9">
        <f>IF(ISBLANK(A32),"",'Menu Instrucciones'!$D$4)</f>
      </c>
      <c r="D32" s="54"/>
      <c r="E32" s="54"/>
      <c r="F32" s="54"/>
      <c r="G32" s="54"/>
      <c r="H32" s="7"/>
      <c r="I32" s="47"/>
      <c r="J32" s="7"/>
      <c r="K32" s="7"/>
      <c r="L32" s="12">
        <f t="shared" si="0"/>
      </c>
      <c r="M32" s="12">
        <f t="shared" si="1"/>
      </c>
      <c r="N32" s="101">
        <f t="shared" si="2"/>
      </c>
    </row>
    <row r="33" spans="1:14" ht="15">
      <c r="A33" s="47"/>
      <c r="B33" s="12">
        <f>IF(ISBLANK($A33),"",'Menu Instrucciones'!$D$3)</f>
      </c>
      <c r="C33" s="9">
        <f>IF(ISBLANK(A33),"",'Menu Instrucciones'!$D$4)</f>
      </c>
      <c r="D33" s="54"/>
      <c r="E33" s="54"/>
      <c r="F33" s="54"/>
      <c r="G33" s="54"/>
      <c r="H33" s="7"/>
      <c r="I33" s="47"/>
      <c r="J33" s="7"/>
      <c r="K33" s="7"/>
      <c r="L33" s="12">
        <f t="shared" si="0"/>
      </c>
      <c r="M33" s="12">
        <f t="shared" si="1"/>
      </c>
      <c r="N33" s="101">
        <f t="shared" si="2"/>
      </c>
    </row>
    <row r="34" spans="1:14" ht="15">
      <c r="A34" s="47"/>
      <c r="B34" s="12">
        <f>IF(ISBLANK($A34),"",'Menu Instrucciones'!$D$3)</f>
      </c>
      <c r="C34" s="9">
        <f>IF(ISBLANK(A34),"",'Menu Instrucciones'!$D$4)</f>
      </c>
      <c r="D34" s="54"/>
      <c r="E34" s="54"/>
      <c r="F34" s="54"/>
      <c r="G34" s="54"/>
      <c r="H34" s="7"/>
      <c r="I34" s="47"/>
      <c r="J34" s="7"/>
      <c r="K34" s="7"/>
      <c r="L34" s="12">
        <f t="shared" si="0"/>
      </c>
      <c r="M34" s="12">
        <f t="shared" si="1"/>
      </c>
      <c r="N34" s="101">
        <f t="shared" si="2"/>
      </c>
    </row>
    <row r="35" spans="1:14" ht="15">
      <c r="A35" s="47"/>
      <c r="B35" s="12">
        <f>IF(ISBLANK($A35),"",'Menu Instrucciones'!$D$3)</f>
      </c>
      <c r="C35" s="9">
        <f>IF(ISBLANK(A35),"",'Menu Instrucciones'!$D$4)</f>
      </c>
      <c r="D35" s="54"/>
      <c r="E35" s="54"/>
      <c r="F35" s="54"/>
      <c r="G35" s="54"/>
      <c r="H35" s="7"/>
      <c r="I35" s="47"/>
      <c r="J35" s="7"/>
      <c r="K35" s="7"/>
      <c r="L35" s="12">
        <f t="shared" si="0"/>
      </c>
      <c r="M35" s="12">
        <f t="shared" si="1"/>
      </c>
      <c r="N35" s="101">
        <f t="shared" si="2"/>
      </c>
    </row>
    <row r="36" spans="1:22" ht="15">
      <c r="A36" s="47"/>
      <c r="B36" s="12">
        <f>IF(ISBLANK($A36),"",'Menu Instrucciones'!$D$3)</f>
      </c>
      <c r="C36" s="9">
        <f>IF(ISBLANK(A36),"",'Menu Instrucciones'!$D$4)</f>
      </c>
      <c r="D36" s="54"/>
      <c r="E36" s="54"/>
      <c r="F36" s="54"/>
      <c r="G36" s="54"/>
      <c r="H36" s="7"/>
      <c r="I36" s="47"/>
      <c r="J36" s="7"/>
      <c r="K36" s="7"/>
      <c r="L36" s="12">
        <f t="shared" si="0"/>
      </c>
      <c r="M36" s="12">
        <f t="shared" si="1"/>
      </c>
      <c r="N36" s="101">
        <f t="shared" si="2"/>
      </c>
      <c r="T36" s="63"/>
      <c r="U36" s="64"/>
      <c r="V36" s="64"/>
    </row>
    <row r="37" spans="1:22" ht="15">
      <c r="A37" s="47"/>
      <c r="B37" s="12">
        <f>IF(ISBLANK($A37),"",'Menu Instrucciones'!$D$3)</f>
      </c>
      <c r="C37" s="9">
        <f>IF(ISBLANK(A37),"",'Menu Instrucciones'!$D$4)</f>
      </c>
      <c r="D37" s="54"/>
      <c r="E37" s="54"/>
      <c r="F37" s="54"/>
      <c r="G37" s="54"/>
      <c r="H37" s="7"/>
      <c r="I37" s="47"/>
      <c r="J37" s="7"/>
      <c r="K37" s="7"/>
      <c r="L37" s="12">
        <f t="shared" si="0"/>
      </c>
      <c r="M37" s="12">
        <f t="shared" si="1"/>
      </c>
      <c r="N37" s="101">
        <f t="shared" si="2"/>
      </c>
      <c r="T37" s="63"/>
      <c r="U37" s="64"/>
      <c r="V37" s="64"/>
    </row>
    <row r="38" spans="1:22" ht="15">
      <c r="A38" s="47"/>
      <c r="B38" s="12">
        <f>IF(ISBLANK($A38),"",'Menu Instrucciones'!$D$3)</f>
      </c>
      <c r="C38" s="9">
        <f>IF(ISBLANK(A38),"",'Menu Instrucciones'!$D$4)</f>
      </c>
      <c r="D38" s="54"/>
      <c r="E38" s="54"/>
      <c r="F38" s="54"/>
      <c r="G38" s="54"/>
      <c r="H38" s="7"/>
      <c r="I38" s="47"/>
      <c r="J38" s="7"/>
      <c r="K38" s="7"/>
      <c r="L38" s="12">
        <f t="shared" si="0"/>
      </c>
      <c r="M38" s="12">
        <f t="shared" si="1"/>
      </c>
      <c r="N38" s="101">
        <f t="shared" si="2"/>
      </c>
      <c r="T38" s="63"/>
      <c r="U38" s="64"/>
      <c r="V38" s="64"/>
    </row>
    <row r="39" spans="1:22" ht="15">
      <c r="A39" s="47"/>
      <c r="B39" s="12">
        <f>IF(ISBLANK($A39),"",'Menu Instrucciones'!$D$3)</f>
      </c>
      <c r="C39" s="9">
        <f>IF(ISBLANK(A39),"",'Menu Instrucciones'!$D$4)</f>
      </c>
      <c r="D39" s="54"/>
      <c r="E39" s="54"/>
      <c r="F39" s="54"/>
      <c r="G39" s="54"/>
      <c r="H39" s="7"/>
      <c r="I39" s="47"/>
      <c r="J39" s="7"/>
      <c r="K39" s="7"/>
      <c r="L39" s="12">
        <f t="shared" si="0"/>
      </c>
      <c r="M39" s="12">
        <f t="shared" si="1"/>
      </c>
      <c r="N39" s="101">
        <f t="shared" si="2"/>
      </c>
      <c r="T39" s="63"/>
      <c r="U39" s="64"/>
      <c r="V39" s="64"/>
    </row>
    <row r="40" spans="1:22" ht="15">
      <c r="A40" s="47"/>
      <c r="B40" s="12">
        <f>IF(ISBLANK($A40),"",'Menu Instrucciones'!$D$3)</f>
      </c>
      <c r="C40" s="9">
        <f>IF(ISBLANK(A40),"",'Menu Instrucciones'!$D$4)</f>
      </c>
      <c r="D40" s="54"/>
      <c r="E40" s="54"/>
      <c r="F40" s="54"/>
      <c r="G40" s="54"/>
      <c r="H40" s="7"/>
      <c r="I40" s="47"/>
      <c r="J40" s="7"/>
      <c r="K40" s="7"/>
      <c r="L40" s="12">
        <f t="shared" si="0"/>
      </c>
      <c r="M40" s="12">
        <f t="shared" si="1"/>
      </c>
      <c r="N40" s="101">
        <f t="shared" si="2"/>
      </c>
      <c r="T40" s="63"/>
      <c r="U40" s="64"/>
      <c r="V40" s="64"/>
    </row>
    <row r="41" spans="1:22" ht="15">
      <c r="A41" s="47"/>
      <c r="B41" s="12">
        <f>IF(ISBLANK($A41),"",'Menu Instrucciones'!$D$3)</f>
      </c>
      <c r="C41" s="9">
        <f>IF(ISBLANK(A41),"",'Menu Instrucciones'!$D$4)</f>
      </c>
      <c r="D41" s="54"/>
      <c r="E41" s="54"/>
      <c r="F41" s="54"/>
      <c r="G41" s="54"/>
      <c r="H41" s="7"/>
      <c r="I41" s="47"/>
      <c r="J41" s="7"/>
      <c r="K41" s="7"/>
      <c r="L41" s="12">
        <f t="shared" si="0"/>
      </c>
      <c r="M41" s="12">
        <f t="shared" si="1"/>
      </c>
      <c r="N41" s="101">
        <f t="shared" si="2"/>
      </c>
      <c r="T41" s="63"/>
      <c r="U41" s="64"/>
      <c r="V41" s="64"/>
    </row>
    <row r="42" spans="1:22" ht="15">
      <c r="A42" s="47"/>
      <c r="B42" s="12">
        <f>IF(ISBLANK($A42),"",'Menu Instrucciones'!$D$3)</f>
      </c>
      <c r="C42" s="9">
        <f>IF(ISBLANK(A42),"",'Menu Instrucciones'!$D$4)</f>
      </c>
      <c r="D42" s="54"/>
      <c r="E42" s="54"/>
      <c r="F42" s="54"/>
      <c r="G42" s="54"/>
      <c r="H42" s="7"/>
      <c r="I42" s="47"/>
      <c r="J42" s="7"/>
      <c r="K42" s="7"/>
      <c r="L42" s="12">
        <f t="shared" si="0"/>
      </c>
      <c r="M42" s="12">
        <f t="shared" si="1"/>
      </c>
      <c r="N42" s="101">
        <f t="shared" si="2"/>
      </c>
      <c r="T42" s="63"/>
      <c r="U42" s="64"/>
      <c r="V42" s="64"/>
    </row>
    <row r="43" spans="1:22" ht="15">
      <c r="A43" s="47"/>
      <c r="B43" s="12">
        <f>IF(ISBLANK($A43),"",'Menu Instrucciones'!$D$3)</f>
      </c>
      <c r="C43" s="9">
        <f>IF(ISBLANK(A43),"",'Menu Instrucciones'!$D$4)</f>
      </c>
      <c r="D43" s="54"/>
      <c r="E43" s="54"/>
      <c r="F43" s="54"/>
      <c r="G43" s="54"/>
      <c r="H43" s="7"/>
      <c r="I43" s="47"/>
      <c r="J43" s="7"/>
      <c r="K43" s="7"/>
      <c r="L43" s="12">
        <f t="shared" si="0"/>
      </c>
      <c r="M43" s="12">
        <f t="shared" si="1"/>
      </c>
      <c r="N43" s="101">
        <f t="shared" si="2"/>
      </c>
      <c r="T43" s="63"/>
      <c r="U43" s="64"/>
      <c r="V43" s="64"/>
    </row>
    <row r="44" spans="1:22" ht="15">
      <c r="A44" s="47"/>
      <c r="B44" s="12">
        <f>IF(ISBLANK($A44),"",'Menu Instrucciones'!$D$3)</f>
      </c>
      <c r="C44" s="9">
        <f>IF(ISBLANK(A44),"",'Menu Instrucciones'!$D$4)</f>
      </c>
      <c r="D44" s="54"/>
      <c r="E44" s="54"/>
      <c r="F44" s="54"/>
      <c r="G44" s="54"/>
      <c r="H44" s="7"/>
      <c r="I44" s="47"/>
      <c r="J44" s="7"/>
      <c r="K44" s="7"/>
      <c r="L44" s="12">
        <f t="shared" si="0"/>
      </c>
      <c r="M44" s="12">
        <f t="shared" si="1"/>
      </c>
      <c r="N44" s="101">
        <f t="shared" si="2"/>
      </c>
      <c r="T44" s="63"/>
      <c r="U44" s="64"/>
      <c r="V44" s="64"/>
    </row>
    <row r="45" spans="1:22" ht="15">
      <c r="A45" s="47"/>
      <c r="B45" s="12">
        <f>IF(ISBLANK($A45),"",'Menu Instrucciones'!$D$3)</f>
      </c>
      <c r="C45" s="9">
        <f>IF(ISBLANK(A45),"",'Menu Instrucciones'!$D$4)</f>
      </c>
      <c r="D45" s="54"/>
      <c r="E45" s="54"/>
      <c r="F45" s="54"/>
      <c r="G45" s="54"/>
      <c r="H45" s="7"/>
      <c r="I45" s="47"/>
      <c r="J45" s="7"/>
      <c r="K45" s="7"/>
      <c r="L45" s="12">
        <f t="shared" si="0"/>
      </c>
      <c r="M45" s="12">
        <f t="shared" si="1"/>
      </c>
      <c r="N45" s="101">
        <f t="shared" si="2"/>
      </c>
      <c r="T45" s="63"/>
      <c r="U45" s="64"/>
      <c r="V45" s="64"/>
    </row>
    <row r="46" spans="1:22" ht="15">
      <c r="A46" s="47"/>
      <c r="B46" s="12">
        <f>IF(ISBLANK($A46),"",'Menu Instrucciones'!$D$3)</f>
      </c>
      <c r="C46" s="9">
        <f>IF(ISBLANK(A46),"",'Menu Instrucciones'!$D$4)</f>
      </c>
      <c r="D46" s="54"/>
      <c r="E46" s="54"/>
      <c r="F46" s="54"/>
      <c r="G46" s="54"/>
      <c r="H46" s="7"/>
      <c r="I46" s="47"/>
      <c r="J46" s="7"/>
      <c r="K46" s="7"/>
      <c r="L46" s="12">
        <f t="shared" si="0"/>
      </c>
      <c r="M46" s="12">
        <f t="shared" si="1"/>
      </c>
      <c r="N46" s="101">
        <f t="shared" si="2"/>
      </c>
      <c r="T46" s="63"/>
      <c r="U46" s="64"/>
      <c r="V46" s="64"/>
    </row>
    <row r="47" spans="1:22" ht="15">
      <c r="A47" s="47"/>
      <c r="B47" s="12">
        <f>IF(ISBLANK($A47),"",'Menu Instrucciones'!$D$3)</f>
      </c>
      <c r="C47" s="9">
        <f>IF(ISBLANK(A47),"",'Menu Instrucciones'!$D$4)</f>
      </c>
      <c r="D47" s="54"/>
      <c r="E47" s="54"/>
      <c r="F47" s="54"/>
      <c r="G47" s="54"/>
      <c r="H47" s="7"/>
      <c r="I47" s="47"/>
      <c r="J47" s="7"/>
      <c r="K47" s="7"/>
      <c r="L47" s="12">
        <f t="shared" si="0"/>
      </c>
      <c r="M47" s="12">
        <f t="shared" si="1"/>
      </c>
      <c r="N47" s="101">
        <f t="shared" si="2"/>
      </c>
      <c r="T47" s="63"/>
      <c r="U47" s="64"/>
      <c r="V47" s="64"/>
    </row>
    <row r="48" spans="1:22" ht="15">
      <c r="A48" s="47"/>
      <c r="B48" s="12">
        <f>IF(ISBLANK($A48),"",'Menu Instrucciones'!$D$3)</f>
      </c>
      <c r="C48" s="9">
        <f>IF(ISBLANK(A48),"",'Menu Instrucciones'!$D$4)</f>
      </c>
      <c r="D48" s="54"/>
      <c r="E48" s="54"/>
      <c r="F48" s="54"/>
      <c r="G48" s="54"/>
      <c r="H48" s="7"/>
      <c r="I48" s="47"/>
      <c r="J48" s="7"/>
      <c r="K48" s="7"/>
      <c r="L48" s="12">
        <f t="shared" si="0"/>
      </c>
      <c r="M48" s="12">
        <f t="shared" si="1"/>
      </c>
      <c r="N48" s="101">
        <f t="shared" si="2"/>
      </c>
      <c r="T48" s="63"/>
      <c r="U48" s="64"/>
      <c r="V48" s="64"/>
    </row>
    <row r="49" spans="1:22" ht="15">
      <c r="A49" s="47"/>
      <c r="B49" s="12">
        <f>IF(ISBLANK($A49),"",'Menu Instrucciones'!$D$3)</f>
      </c>
      <c r="C49" s="9">
        <f>IF(ISBLANK(A49),"",'Menu Instrucciones'!$D$4)</f>
      </c>
      <c r="D49" s="54"/>
      <c r="E49" s="54"/>
      <c r="F49" s="54"/>
      <c r="G49" s="54"/>
      <c r="H49" s="7"/>
      <c r="I49" s="47"/>
      <c r="J49" s="7"/>
      <c r="K49" s="7"/>
      <c r="L49" s="12">
        <f t="shared" si="0"/>
      </c>
      <c r="M49" s="12">
        <f t="shared" si="1"/>
      </c>
      <c r="N49" s="101">
        <f t="shared" si="2"/>
      </c>
      <c r="T49" s="63"/>
      <c r="U49" s="64"/>
      <c r="V49" s="64"/>
    </row>
    <row r="50" spans="1:22" ht="15">
      <c r="A50" s="47"/>
      <c r="B50" s="12">
        <f>IF(ISBLANK($A50),"",'Menu Instrucciones'!$D$3)</f>
      </c>
      <c r="C50" s="9">
        <f>IF(ISBLANK(A50),"",'Menu Instrucciones'!$D$4)</f>
      </c>
      <c r="D50" s="54"/>
      <c r="E50" s="54"/>
      <c r="F50" s="54"/>
      <c r="G50" s="54"/>
      <c r="H50" s="7"/>
      <c r="I50" s="47"/>
      <c r="J50" s="7"/>
      <c r="K50" s="7"/>
      <c r="L50" s="12">
        <f t="shared" si="0"/>
      </c>
      <c r="M50" s="12">
        <f t="shared" si="1"/>
      </c>
      <c r="N50" s="101">
        <f t="shared" si="2"/>
      </c>
      <c r="T50" s="63"/>
      <c r="U50" s="64"/>
      <c r="V50" s="64"/>
    </row>
    <row r="51" spans="1:22" ht="15">
      <c r="A51" s="47"/>
      <c r="B51" s="12">
        <f>IF(ISBLANK($A51),"",'Menu Instrucciones'!$D$3)</f>
      </c>
      <c r="C51" s="9">
        <f>IF(ISBLANK(A51),"",'Menu Instrucciones'!$D$4)</f>
      </c>
      <c r="D51" s="54"/>
      <c r="E51" s="54"/>
      <c r="F51" s="54"/>
      <c r="G51" s="54"/>
      <c r="H51" s="7"/>
      <c r="I51" s="47"/>
      <c r="J51" s="7"/>
      <c r="K51" s="7"/>
      <c r="L51" s="12">
        <f t="shared" si="0"/>
      </c>
      <c r="M51" s="12">
        <f t="shared" si="1"/>
      </c>
      <c r="N51" s="101">
        <f t="shared" si="2"/>
      </c>
      <c r="T51" s="63"/>
      <c r="U51" s="64"/>
      <c r="V51" s="64"/>
    </row>
    <row r="52" spans="1:22" ht="15">
      <c r="A52" s="47"/>
      <c r="B52" s="12">
        <f>IF(ISBLANK($A52),"",'Menu Instrucciones'!$D$3)</f>
      </c>
      <c r="C52" s="9">
        <f>IF(ISBLANK(A52),"",'Menu Instrucciones'!$D$4)</f>
      </c>
      <c r="D52" s="54"/>
      <c r="E52" s="54"/>
      <c r="F52" s="54"/>
      <c r="G52" s="54"/>
      <c r="H52" s="7"/>
      <c r="I52" s="47"/>
      <c r="J52" s="7"/>
      <c r="K52" s="7"/>
      <c r="L52" s="12">
        <f t="shared" si="0"/>
      </c>
      <c r="M52" s="12">
        <f t="shared" si="1"/>
      </c>
      <c r="N52" s="101">
        <f t="shared" si="2"/>
      </c>
      <c r="T52" s="63"/>
      <c r="U52" s="64"/>
      <c r="V52" s="64"/>
    </row>
    <row r="53" spans="1:22" ht="15">
      <c r="A53" s="47"/>
      <c r="B53" s="12">
        <f>IF(ISBLANK($A53),"",'Menu Instrucciones'!$D$3)</f>
      </c>
      <c r="C53" s="9">
        <f>IF(ISBLANK(A53),"",'Menu Instrucciones'!$D$4)</f>
      </c>
      <c r="D53" s="54"/>
      <c r="E53" s="54"/>
      <c r="F53" s="54"/>
      <c r="G53" s="54"/>
      <c r="H53" s="7"/>
      <c r="I53" s="47"/>
      <c r="J53" s="7"/>
      <c r="K53" s="7"/>
      <c r="L53" s="12">
        <f t="shared" si="0"/>
      </c>
      <c r="M53" s="12">
        <f t="shared" si="1"/>
      </c>
      <c r="N53" s="101">
        <f t="shared" si="2"/>
      </c>
      <c r="T53" s="63"/>
      <c r="U53" s="64"/>
      <c r="V53" s="64"/>
    </row>
    <row r="54" spans="1:22" ht="15">
      <c r="A54" s="47"/>
      <c r="B54" s="12">
        <f>IF(ISBLANK($A54),"",'Menu Instrucciones'!$D$3)</f>
      </c>
      <c r="C54" s="9">
        <f>IF(ISBLANK(A54),"",'Menu Instrucciones'!$D$4)</f>
      </c>
      <c r="D54" s="54"/>
      <c r="E54" s="54"/>
      <c r="F54" s="54"/>
      <c r="G54" s="54"/>
      <c r="H54" s="7"/>
      <c r="I54" s="47"/>
      <c r="J54" s="7"/>
      <c r="K54" s="7"/>
      <c r="L54" s="12">
        <f t="shared" si="0"/>
      </c>
      <c r="M54" s="12">
        <f t="shared" si="1"/>
      </c>
      <c r="N54" s="101">
        <f t="shared" si="2"/>
      </c>
      <c r="T54" s="63"/>
      <c r="U54" s="64"/>
      <c r="V54" s="64"/>
    </row>
    <row r="55" spans="1:22" ht="15">
      <c r="A55" s="47"/>
      <c r="B55" s="12">
        <f>IF(ISBLANK($A55),"",'Menu Instrucciones'!$D$3)</f>
      </c>
      <c r="C55" s="9">
        <f>IF(ISBLANK(A55),"",'Menu Instrucciones'!$D$4)</f>
      </c>
      <c r="D55" s="54"/>
      <c r="E55" s="54"/>
      <c r="F55" s="54"/>
      <c r="G55" s="54"/>
      <c r="H55" s="7"/>
      <c r="I55" s="47"/>
      <c r="J55" s="7"/>
      <c r="K55" s="7"/>
      <c r="L55" s="12">
        <f t="shared" si="0"/>
      </c>
      <c r="M55" s="12">
        <f t="shared" si="1"/>
      </c>
      <c r="N55" s="101">
        <f t="shared" si="2"/>
      </c>
      <c r="T55" s="63"/>
      <c r="U55" s="64"/>
      <c r="V55" s="64"/>
    </row>
    <row r="56" spans="1:22" ht="15">
      <c r="A56" s="47"/>
      <c r="B56" s="12">
        <f>IF(ISBLANK($A56),"",'Menu Instrucciones'!$D$3)</f>
      </c>
      <c r="C56" s="9">
        <f>IF(ISBLANK(A56),"",'Menu Instrucciones'!$D$4)</f>
      </c>
      <c r="D56" s="54"/>
      <c r="E56" s="54"/>
      <c r="F56" s="54"/>
      <c r="G56" s="54"/>
      <c r="H56" s="7"/>
      <c r="I56" s="47"/>
      <c r="J56" s="7"/>
      <c r="K56" s="7"/>
      <c r="L56" s="12">
        <f t="shared" si="0"/>
      </c>
      <c r="M56" s="12">
        <f t="shared" si="1"/>
      </c>
      <c r="N56" s="101">
        <f t="shared" si="2"/>
      </c>
      <c r="T56" s="63"/>
      <c r="U56" s="64"/>
      <c r="V56" s="64"/>
    </row>
    <row r="57" spans="1:22" ht="15">
      <c r="A57" s="47"/>
      <c r="B57" s="12">
        <f>IF(ISBLANK($A57),"",'Menu Instrucciones'!$D$3)</f>
      </c>
      <c r="C57" s="9">
        <f>IF(ISBLANK(A57),"",'Menu Instrucciones'!$D$4)</f>
      </c>
      <c r="D57" s="54"/>
      <c r="E57" s="54"/>
      <c r="F57" s="54"/>
      <c r="G57" s="54"/>
      <c r="H57" s="7"/>
      <c r="I57" s="47"/>
      <c r="J57" s="7"/>
      <c r="K57" s="7"/>
      <c r="L57" s="12">
        <f t="shared" si="0"/>
      </c>
      <c r="M57" s="12">
        <f t="shared" si="1"/>
      </c>
      <c r="N57" s="101">
        <f t="shared" si="2"/>
      </c>
      <c r="T57" s="63"/>
      <c r="U57" s="64"/>
      <c r="V57" s="64"/>
    </row>
    <row r="58" spans="1:22" ht="15">
      <c r="A58" s="47"/>
      <c r="B58" s="12">
        <f>IF(ISBLANK($A58),"",'Menu Instrucciones'!$D$3)</f>
      </c>
      <c r="C58" s="9">
        <f>IF(ISBLANK(A58),"",'Menu Instrucciones'!$D$4)</f>
      </c>
      <c r="D58" s="54"/>
      <c r="E58" s="54"/>
      <c r="F58" s="54"/>
      <c r="G58" s="54"/>
      <c r="H58" s="7"/>
      <c r="I58" s="47"/>
      <c r="J58" s="7"/>
      <c r="K58" s="7"/>
      <c r="L58" s="12">
        <f t="shared" si="0"/>
      </c>
      <c r="M58" s="12">
        <f t="shared" si="1"/>
      </c>
      <c r="N58" s="101">
        <f t="shared" si="2"/>
      </c>
      <c r="T58" s="63"/>
      <c r="U58" s="64"/>
      <c r="V58" s="64"/>
    </row>
    <row r="59" spans="1:22" ht="15">
      <c r="A59" s="47"/>
      <c r="B59" s="12">
        <f>IF(ISBLANK($A59),"",'Menu Instrucciones'!$D$3)</f>
      </c>
      <c r="C59" s="9">
        <f>IF(ISBLANK(A59),"",'Menu Instrucciones'!$D$4)</f>
      </c>
      <c r="D59" s="54"/>
      <c r="E59" s="54"/>
      <c r="F59" s="54"/>
      <c r="G59" s="54"/>
      <c r="H59" s="7"/>
      <c r="I59" s="47"/>
      <c r="J59" s="7"/>
      <c r="K59" s="7"/>
      <c r="L59" s="12">
        <f t="shared" si="0"/>
      </c>
      <c r="M59" s="12">
        <f t="shared" si="1"/>
      </c>
      <c r="N59" s="101">
        <f t="shared" si="2"/>
      </c>
      <c r="T59" s="63"/>
      <c r="U59" s="64"/>
      <c r="V59" s="64"/>
    </row>
    <row r="60" spans="1:22" ht="15">
      <c r="A60" s="47"/>
      <c r="B60" s="12">
        <f>IF(ISBLANK($A60),"",'Menu Instrucciones'!$D$3)</f>
      </c>
      <c r="C60" s="9">
        <f>IF(ISBLANK(A60),"",'Menu Instrucciones'!$D$4)</f>
      </c>
      <c r="D60" s="54"/>
      <c r="E60" s="54"/>
      <c r="F60" s="54"/>
      <c r="G60" s="54"/>
      <c r="H60" s="7"/>
      <c r="I60" s="47"/>
      <c r="J60" s="7"/>
      <c r="K60" s="7"/>
      <c r="L60" s="12">
        <f t="shared" si="0"/>
      </c>
      <c r="M60" s="12">
        <f t="shared" si="1"/>
      </c>
      <c r="N60" s="101">
        <f t="shared" si="2"/>
      </c>
      <c r="T60" s="63"/>
      <c r="U60" s="64"/>
      <c r="V60" s="64"/>
    </row>
    <row r="61" spans="1:22" ht="15">
      <c r="A61" s="47"/>
      <c r="B61" s="12">
        <f>IF(ISBLANK($A61),"",'Menu Instrucciones'!$D$3)</f>
      </c>
      <c r="C61" s="9">
        <f>IF(ISBLANK(A61),"",'Menu Instrucciones'!$D$4)</f>
      </c>
      <c r="D61" s="54"/>
      <c r="E61" s="54"/>
      <c r="F61" s="54"/>
      <c r="G61" s="54"/>
      <c r="H61" s="7"/>
      <c r="I61" s="47"/>
      <c r="J61" s="7"/>
      <c r="K61" s="7"/>
      <c r="L61" s="12">
        <f t="shared" si="0"/>
      </c>
      <c r="M61" s="12">
        <f t="shared" si="1"/>
      </c>
      <c r="N61" s="101">
        <f t="shared" si="2"/>
      </c>
      <c r="T61" s="63"/>
      <c r="U61" s="64"/>
      <c r="V61" s="64"/>
    </row>
    <row r="62" spans="1:22" ht="15">
      <c r="A62" s="47"/>
      <c r="B62" s="12">
        <f>IF(ISBLANK($A62),"",'Menu Instrucciones'!$D$3)</f>
      </c>
      <c r="C62" s="9">
        <f>IF(ISBLANK(A62),"",'Menu Instrucciones'!$D$4)</f>
      </c>
      <c r="D62" s="54"/>
      <c r="E62" s="54"/>
      <c r="F62" s="54"/>
      <c r="G62" s="54"/>
      <c r="H62" s="7"/>
      <c r="I62" s="47"/>
      <c r="J62" s="7"/>
      <c r="K62" s="7"/>
      <c r="L62" s="12">
        <f t="shared" si="0"/>
      </c>
      <c r="M62" s="12">
        <f t="shared" si="1"/>
      </c>
      <c r="N62" s="101">
        <f t="shared" si="2"/>
      </c>
      <c r="T62" s="63"/>
      <c r="U62" s="64"/>
      <c r="V62" s="64"/>
    </row>
    <row r="63" spans="1:22" ht="15">
      <c r="A63" s="47"/>
      <c r="B63" s="12">
        <f>IF(ISBLANK($A63),"",'Menu Instrucciones'!$D$3)</f>
      </c>
      <c r="C63" s="9">
        <f>IF(ISBLANK(A63),"",'Menu Instrucciones'!$D$4)</f>
      </c>
      <c r="D63" s="54"/>
      <c r="E63" s="54"/>
      <c r="F63" s="54"/>
      <c r="G63" s="54"/>
      <c r="H63" s="7"/>
      <c r="I63" s="47"/>
      <c r="J63" s="7"/>
      <c r="K63" s="7"/>
      <c r="L63" s="12">
        <f t="shared" si="0"/>
      </c>
      <c r="M63" s="12">
        <f t="shared" si="1"/>
      </c>
      <c r="N63" s="101">
        <f t="shared" si="2"/>
      </c>
      <c r="T63" s="63"/>
      <c r="U63" s="64"/>
      <c r="V63" s="64"/>
    </row>
    <row r="64" spans="1:22" ht="15">
      <c r="A64" s="47"/>
      <c r="B64" s="12">
        <f>IF(ISBLANK($A64),"",'Menu Instrucciones'!$D$3)</f>
      </c>
      <c r="C64" s="9">
        <f>IF(ISBLANK(A64),"",'Menu Instrucciones'!$D$4)</f>
      </c>
      <c r="D64" s="54"/>
      <c r="E64" s="54"/>
      <c r="F64" s="54"/>
      <c r="G64" s="54"/>
      <c r="H64" s="7"/>
      <c r="I64" s="47"/>
      <c r="J64" s="7"/>
      <c r="K64" s="7"/>
      <c r="L64" s="12">
        <f t="shared" si="0"/>
      </c>
      <c r="M64" s="12">
        <f t="shared" si="1"/>
      </c>
      <c r="N64" s="101">
        <f t="shared" si="2"/>
      </c>
      <c r="T64" s="63"/>
      <c r="U64" s="64"/>
      <c r="V64" s="64"/>
    </row>
    <row r="65" spans="1:22" ht="15">
      <c r="A65" s="47"/>
      <c r="B65" s="12">
        <f>IF(ISBLANK($A65),"",'Menu Instrucciones'!$D$3)</f>
      </c>
      <c r="C65" s="9">
        <f>IF(ISBLANK(A65),"",'Menu Instrucciones'!$D$4)</f>
      </c>
      <c r="D65" s="54"/>
      <c r="E65" s="54"/>
      <c r="F65" s="54"/>
      <c r="G65" s="54"/>
      <c r="H65" s="7"/>
      <c r="I65" s="47"/>
      <c r="J65" s="7"/>
      <c r="K65" s="7"/>
      <c r="L65" s="12">
        <f t="shared" si="0"/>
      </c>
      <c r="M65" s="12">
        <f t="shared" si="1"/>
      </c>
      <c r="N65" s="101">
        <f t="shared" si="2"/>
      </c>
      <c r="T65" s="63"/>
      <c r="U65" s="64"/>
      <c r="V65" s="64"/>
    </row>
    <row r="66" spans="1:22" ht="15">
      <c r="A66" s="47"/>
      <c r="B66" s="12">
        <f>IF(ISBLANK($A66),"",'Menu Instrucciones'!$D$3)</f>
      </c>
      <c r="C66" s="9">
        <f>IF(ISBLANK(A66),"",'Menu Instrucciones'!$D$4)</f>
      </c>
      <c r="D66" s="54"/>
      <c r="E66" s="54"/>
      <c r="F66" s="54"/>
      <c r="G66" s="54"/>
      <c r="H66" s="7"/>
      <c r="I66" s="47"/>
      <c r="J66" s="7"/>
      <c r="K66" s="7"/>
      <c r="L66" s="12">
        <f t="shared" si="0"/>
      </c>
      <c r="M66" s="12">
        <f t="shared" si="1"/>
      </c>
      <c r="N66" s="101">
        <f t="shared" si="2"/>
      </c>
      <c r="T66" s="63"/>
      <c r="U66" s="64"/>
      <c r="V66" s="64"/>
    </row>
    <row r="67" spans="1:22" ht="15">
      <c r="A67" s="47"/>
      <c r="B67" s="12">
        <f>IF(ISBLANK($A67),"",'Menu Instrucciones'!$D$3)</f>
      </c>
      <c r="C67" s="9">
        <f>IF(ISBLANK(A67),"",'Menu Instrucciones'!$D$4)</f>
      </c>
      <c r="D67" s="54"/>
      <c r="E67" s="54"/>
      <c r="F67" s="54"/>
      <c r="G67" s="54"/>
      <c r="H67" s="7"/>
      <c r="I67" s="47"/>
      <c r="J67" s="7"/>
      <c r="K67" s="7"/>
      <c r="L67" s="12">
        <f aca="true" t="shared" si="3" ref="L67:L130">IF(OR(ISBLANK($A67),$A67="ELIMINAR",$A67="DESACTIVAR"),"",IF(K67="SI","SI","NO"))</f>
      </c>
      <c r="M67" s="12">
        <f aca="true" t="shared" si="4" ref="M67:M130">IF(OR(ISBLANK($A67),$A67="ELIMINAR",$A67="DESACTIVAR"),"","SI")</f>
      </c>
      <c r="N67" s="101">
        <f aca="true" t="shared" si="5" ref="N67:N130">CONCATENATE(D67,E67,F67,G67,H67)</f>
      </c>
      <c r="T67" s="63"/>
      <c r="U67" s="64"/>
      <c r="V67" s="64"/>
    </row>
    <row r="68" spans="1:22" ht="15">
      <c r="A68" s="47"/>
      <c r="B68" s="12">
        <f>IF(ISBLANK($A68),"",'Menu Instrucciones'!$D$3)</f>
      </c>
      <c r="C68" s="9">
        <f>IF(ISBLANK(A68),"",'Menu Instrucciones'!$D$4)</f>
      </c>
      <c r="D68" s="54"/>
      <c r="E68" s="54"/>
      <c r="F68" s="54"/>
      <c r="G68" s="54"/>
      <c r="H68" s="7"/>
      <c r="I68" s="47"/>
      <c r="J68" s="7"/>
      <c r="K68" s="7"/>
      <c r="L68" s="12">
        <f t="shared" si="3"/>
      </c>
      <c r="M68" s="12">
        <f t="shared" si="4"/>
      </c>
      <c r="N68" s="101">
        <f t="shared" si="5"/>
      </c>
      <c r="T68" s="63"/>
      <c r="U68" s="64"/>
      <c r="V68" s="64"/>
    </row>
    <row r="69" spans="1:22" ht="15">
      <c r="A69" s="47"/>
      <c r="B69" s="12">
        <f>IF(ISBLANK($A69),"",'Menu Instrucciones'!$D$3)</f>
      </c>
      <c r="C69" s="9">
        <f>IF(ISBLANK(A69),"",'Menu Instrucciones'!$D$4)</f>
      </c>
      <c r="D69" s="54"/>
      <c r="E69" s="54"/>
      <c r="F69" s="54"/>
      <c r="G69" s="54"/>
      <c r="H69" s="7"/>
      <c r="I69" s="47"/>
      <c r="J69" s="7"/>
      <c r="K69" s="7"/>
      <c r="L69" s="12">
        <f t="shared" si="3"/>
      </c>
      <c r="M69" s="12">
        <f t="shared" si="4"/>
      </c>
      <c r="N69" s="101">
        <f t="shared" si="5"/>
      </c>
      <c r="T69" s="63"/>
      <c r="U69" s="64"/>
      <c r="V69" s="64"/>
    </row>
    <row r="70" spans="1:22" ht="15">
      <c r="A70" s="47"/>
      <c r="B70" s="12">
        <f>IF(ISBLANK($A70),"",'Menu Instrucciones'!$D$3)</f>
      </c>
      <c r="C70" s="9">
        <f>IF(ISBLANK(A70),"",'Menu Instrucciones'!$D$4)</f>
      </c>
      <c r="D70" s="54"/>
      <c r="E70" s="54"/>
      <c r="F70" s="54"/>
      <c r="G70" s="54"/>
      <c r="H70" s="7"/>
      <c r="I70" s="47"/>
      <c r="J70" s="7"/>
      <c r="K70" s="7"/>
      <c r="L70" s="12">
        <f t="shared" si="3"/>
      </c>
      <c r="M70" s="12">
        <f t="shared" si="4"/>
      </c>
      <c r="N70" s="101">
        <f t="shared" si="5"/>
      </c>
      <c r="T70" s="63"/>
      <c r="U70" s="64"/>
      <c r="V70" s="64"/>
    </row>
    <row r="71" spans="1:22" ht="15">
      <c r="A71" s="47"/>
      <c r="B71" s="12">
        <f>IF(ISBLANK($A71),"",'Menu Instrucciones'!$D$3)</f>
      </c>
      <c r="C71" s="9">
        <f>IF(ISBLANK(A71),"",'Menu Instrucciones'!$D$4)</f>
      </c>
      <c r="D71" s="54"/>
      <c r="E71" s="54"/>
      <c r="F71" s="54"/>
      <c r="G71" s="54"/>
      <c r="H71" s="7"/>
      <c r="I71" s="47"/>
      <c r="J71" s="7"/>
      <c r="K71" s="7"/>
      <c r="L71" s="12">
        <f t="shared" si="3"/>
      </c>
      <c r="M71" s="12">
        <f t="shared" si="4"/>
      </c>
      <c r="N71" s="101">
        <f t="shared" si="5"/>
      </c>
      <c r="T71" s="63"/>
      <c r="U71" s="64"/>
      <c r="V71" s="64"/>
    </row>
    <row r="72" spans="1:22" ht="15">
      <c r="A72" s="47"/>
      <c r="B72" s="12">
        <f>IF(ISBLANK($A72),"",'Menu Instrucciones'!$D$3)</f>
      </c>
      <c r="C72" s="9">
        <f>IF(ISBLANK(A72),"",'Menu Instrucciones'!$D$4)</f>
      </c>
      <c r="D72" s="54"/>
      <c r="E72" s="54"/>
      <c r="F72" s="54"/>
      <c r="G72" s="54"/>
      <c r="H72" s="7"/>
      <c r="I72" s="47"/>
      <c r="J72" s="7"/>
      <c r="K72" s="7"/>
      <c r="L72" s="12">
        <f t="shared" si="3"/>
      </c>
      <c r="M72" s="12">
        <f t="shared" si="4"/>
      </c>
      <c r="N72" s="101">
        <f t="shared" si="5"/>
      </c>
      <c r="T72" s="63"/>
      <c r="U72" s="64"/>
      <c r="V72" s="64"/>
    </row>
    <row r="73" spans="1:22" ht="15">
      <c r="A73" s="47"/>
      <c r="B73" s="12">
        <f>IF(ISBLANK($A73),"",'Menu Instrucciones'!$D$3)</f>
      </c>
      <c r="C73" s="9">
        <f>IF(ISBLANK(A73),"",'Menu Instrucciones'!$D$4)</f>
      </c>
      <c r="D73" s="54"/>
      <c r="E73" s="54"/>
      <c r="F73" s="54"/>
      <c r="G73" s="54"/>
      <c r="H73" s="7"/>
      <c r="I73" s="47"/>
      <c r="J73" s="7"/>
      <c r="K73" s="7"/>
      <c r="L73" s="12">
        <f t="shared" si="3"/>
      </c>
      <c r="M73" s="12">
        <f t="shared" si="4"/>
      </c>
      <c r="N73" s="101">
        <f t="shared" si="5"/>
      </c>
      <c r="T73" s="63"/>
      <c r="U73" s="64"/>
      <c r="V73" s="64"/>
    </row>
    <row r="74" spans="1:22" ht="15">
      <c r="A74" s="47"/>
      <c r="B74" s="12">
        <f>IF(ISBLANK($A74),"",'Menu Instrucciones'!$D$3)</f>
      </c>
      <c r="C74" s="9">
        <f>IF(ISBLANK(A74),"",'Menu Instrucciones'!$D$4)</f>
      </c>
      <c r="D74" s="54"/>
      <c r="E74" s="54"/>
      <c r="F74" s="54"/>
      <c r="G74" s="54"/>
      <c r="H74" s="7"/>
      <c r="I74" s="47"/>
      <c r="J74" s="7"/>
      <c r="K74" s="7"/>
      <c r="L74" s="12">
        <f t="shared" si="3"/>
      </c>
      <c r="M74" s="12">
        <f t="shared" si="4"/>
      </c>
      <c r="N74" s="101">
        <f t="shared" si="5"/>
      </c>
      <c r="T74" s="63"/>
      <c r="U74" s="64"/>
      <c r="V74" s="64"/>
    </row>
    <row r="75" spans="1:22" ht="15">
      <c r="A75" s="47"/>
      <c r="B75" s="12">
        <f>IF(ISBLANK($A75),"",'Menu Instrucciones'!$D$3)</f>
      </c>
      <c r="C75" s="9">
        <f>IF(ISBLANK(A75),"",'Menu Instrucciones'!$D$4)</f>
      </c>
      <c r="D75" s="54"/>
      <c r="E75" s="54"/>
      <c r="F75" s="54"/>
      <c r="G75" s="54"/>
      <c r="H75" s="7"/>
      <c r="I75" s="47"/>
      <c r="J75" s="7"/>
      <c r="K75" s="7"/>
      <c r="L75" s="12">
        <f t="shared" si="3"/>
      </c>
      <c r="M75" s="12">
        <f t="shared" si="4"/>
      </c>
      <c r="N75" s="101">
        <f t="shared" si="5"/>
      </c>
      <c r="T75" s="63"/>
      <c r="U75" s="64"/>
      <c r="V75" s="64"/>
    </row>
    <row r="76" spans="1:22" ht="15">
      <c r="A76" s="47"/>
      <c r="B76" s="12">
        <f>IF(ISBLANK($A76),"",'Menu Instrucciones'!$D$3)</f>
      </c>
      <c r="C76" s="9">
        <f>IF(ISBLANK(A76),"",'Menu Instrucciones'!$D$4)</f>
      </c>
      <c r="D76" s="54"/>
      <c r="E76" s="54"/>
      <c r="F76" s="54"/>
      <c r="G76" s="54"/>
      <c r="H76" s="7"/>
      <c r="I76" s="47"/>
      <c r="J76" s="7"/>
      <c r="K76" s="7"/>
      <c r="L76" s="12">
        <f t="shared" si="3"/>
      </c>
      <c r="M76" s="12">
        <f t="shared" si="4"/>
      </c>
      <c r="N76" s="101">
        <f t="shared" si="5"/>
      </c>
      <c r="T76" s="63"/>
      <c r="U76" s="64"/>
      <c r="V76" s="64"/>
    </row>
    <row r="77" spans="1:22" ht="15">
      <c r="A77" s="47"/>
      <c r="B77" s="12">
        <f>IF(ISBLANK($A77),"",'Menu Instrucciones'!$D$3)</f>
      </c>
      <c r="C77" s="9">
        <f>IF(ISBLANK(A77),"",'Menu Instrucciones'!$D$4)</f>
      </c>
      <c r="D77" s="54"/>
      <c r="E77" s="54"/>
      <c r="F77" s="54"/>
      <c r="G77" s="54"/>
      <c r="H77" s="7"/>
      <c r="I77" s="47"/>
      <c r="J77" s="7"/>
      <c r="K77" s="7"/>
      <c r="L77" s="12">
        <f t="shared" si="3"/>
      </c>
      <c r="M77" s="12">
        <f t="shared" si="4"/>
      </c>
      <c r="N77" s="101">
        <f t="shared" si="5"/>
      </c>
      <c r="T77" s="63"/>
      <c r="U77" s="64"/>
      <c r="V77" s="64"/>
    </row>
    <row r="78" spans="1:22" ht="15">
      <c r="A78" s="47"/>
      <c r="B78" s="12">
        <f>IF(ISBLANK($A78),"",'Menu Instrucciones'!$D$3)</f>
      </c>
      <c r="C78" s="9">
        <f>IF(ISBLANK(A78),"",'Menu Instrucciones'!$D$4)</f>
      </c>
      <c r="D78" s="54"/>
      <c r="E78" s="54"/>
      <c r="F78" s="54"/>
      <c r="G78" s="54"/>
      <c r="H78" s="7"/>
      <c r="I78" s="47"/>
      <c r="J78" s="7"/>
      <c r="K78" s="7"/>
      <c r="L78" s="12">
        <f t="shared" si="3"/>
      </c>
      <c r="M78" s="12">
        <f t="shared" si="4"/>
      </c>
      <c r="N78" s="101">
        <f t="shared" si="5"/>
      </c>
      <c r="T78" s="63"/>
      <c r="U78" s="64"/>
      <c r="V78" s="64"/>
    </row>
    <row r="79" spans="1:22" ht="15">
      <c r="A79" s="47"/>
      <c r="B79" s="12">
        <f>IF(ISBLANK($A79),"",'Menu Instrucciones'!$D$3)</f>
      </c>
      <c r="C79" s="9">
        <f>IF(ISBLANK(A79),"",'Menu Instrucciones'!$D$4)</f>
      </c>
      <c r="D79" s="54"/>
      <c r="E79" s="54"/>
      <c r="F79" s="54"/>
      <c r="G79" s="54"/>
      <c r="H79" s="7"/>
      <c r="I79" s="47"/>
      <c r="J79" s="7"/>
      <c r="K79" s="7"/>
      <c r="L79" s="12">
        <f t="shared" si="3"/>
      </c>
      <c r="M79" s="12">
        <f t="shared" si="4"/>
      </c>
      <c r="N79" s="101">
        <f t="shared" si="5"/>
      </c>
      <c r="T79" s="63"/>
      <c r="U79" s="64"/>
      <c r="V79" s="64"/>
    </row>
    <row r="80" spans="1:22" ht="15">
      <c r="A80" s="47"/>
      <c r="B80" s="12">
        <f>IF(ISBLANK($A80),"",'Menu Instrucciones'!$D$3)</f>
      </c>
      <c r="C80" s="9">
        <f>IF(ISBLANK(A80),"",'Menu Instrucciones'!$D$4)</f>
      </c>
      <c r="D80" s="54"/>
      <c r="E80" s="54"/>
      <c r="F80" s="54"/>
      <c r="G80" s="54"/>
      <c r="H80" s="7"/>
      <c r="I80" s="47"/>
      <c r="J80" s="7"/>
      <c r="K80" s="7"/>
      <c r="L80" s="12">
        <f t="shared" si="3"/>
      </c>
      <c r="M80" s="12">
        <f t="shared" si="4"/>
      </c>
      <c r="N80" s="101">
        <f t="shared" si="5"/>
      </c>
      <c r="T80" s="63"/>
      <c r="U80" s="64"/>
      <c r="V80" s="64"/>
    </row>
    <row r="81" spans="1:22" ht="15">
      <c r="A81" s="47"/>
      <c r="B81" s="12">
        <f>IF(ISBLANK($A81),"",'Menu Instrucciones'!$D$3)</f>
      </c>
      <c r="C81" s="9">
        <f>IF(ISBLANK(A81),"",'Menu Instrucciones'!$D$4)</f>
      </c>
      <c r="D81" s="54"/>
      <c r="E81" s="54"/>
      <c r="F81" s="54"/>
      <c r="G81" s="54"/>
      <c r="H81" s="7"/>
      <c r="I81" s="47"/>
      <c r="J81" s="7"/>
      <c r="K81" s="7"/>
      <c r="L81" s="12">
        <f t="shared" si="3"/>
      </c>
      <c r="M81" s="12">
        <f t="shared" si="4"/>
      </c>
      <c r="N81" s="101">
        <f t="shared" si="5"/>
      </c>
      <c r="T81" s="63"/>
      <c r="U81" s="64"/>
      <c r="V81" s="64"/>
    </row>
    <row r="82" spans="1:22" ht="15">
      <c r="A82" s="47"/>
      <c r="B82" s="12">
        <f>IF(ISBLANK($A82),"",'Menu Instrucciones'!$D$3)</f>
      </c>
      <c r="C82" s="9">
        <f>IF(ISBLANK(A82),"",'Menu Instrucciones'!$D$4)</f>
      </c>
      <c r="D82" s="54"/>
      <c r="E82" s="54"/>
      <c r="F82" s="54"/>
      <c r="G82" s="54"/>
      <c r="H82" s="7"/>
      <c r="I82" s="47"/>
      <c r="J82" s="7"/>
      <c r="K82" s="7"/>
      <c r="L82" s="12">
        <f t="shared" si="3"/>
      </c>
      <c r="M82" s="12">
        <f t="shared" si="4"/>
      </c>
      <c r="N82" s="101">
        <f t="shared" si="5"/>
      </c>
      <c r="T82" s="63"/>
      <c r="U82" s="64"/>
      <c r="V82" s="64"/>
    </row>
    <row r="83" spans="1:22" ht="15">
      <c r="A83" s="47"/>
      <c r="B83" s="12">
        <f>IF(ISBLANK($A83),"",'Menu Instrucciones'!$D$3)</f>
      </c>
      <c r="C83" s="9">
        <f>IF(ISBLANK(A83),"",'Menu Instrucciones'!$D$4)</f>
      </c>
      <c r="D83" s="54"/>
      <c r="E83" s="54"/>
      <c r="F83" s="54"/>
      <c r="G83" s="54"/>
      <c r="H83" s="7"/>
      <c r="I83" s="47"/>
      <c r="J83" s="7"/>
      <c r="K83" s="7"/>
      <c r="L83" s="12">
        <f t="shared" si="3"/>
      </c>
      <c r="M83" s="12">
        <f t="shared" si="4"/>
      </c>
      <c r="N83" s="101">
        <f t="shared" si="5"/>
      </c>
      <c r="T83" s="63"/>
      <c r="U83" s="64"/>
      <c r="V83" s="64"/>
    </row>
    <row r="84" spans="1:22" ht="15">
      <c r="A84" s="47"/>
      <c r="B84" s="12">
        <f>IF(ISBLANK($A84),"",'Menu Instrucciones'!$D$3)</f>
      </c>
      <c r="C84" s="9">
        <f>IF(ISBLANK(A84),"",'Menu Instrucciones'!$D$4)</f>
      </c>
      <c r="D84" s="54"/>
      <c r="E84" s="54"/>
      <c r="F84" s="54"/>
      <c r="G84" s="54"/>
      <c r="H84" s="7"/>
      <c r="I84" s="47"/>
      <c r="J84" s="7"/>
      <c r="K84" s="7"/>
      <c r="L84" s="12">
        <f t="shared" si="3"/>
      </c>
      <c r="M84" s="12">
        <f t="shared" si="4"/>
      </c>
      <c r="N84" s="101">
        <f t="shared" si="5"/>
      </c>
      <c r="T84" s="63"/>
      <c r="U84" s="64"/>
      <c r="V84" s="64"/>
    </row>
    <row r="85" spans="1:22" ht="15">
      <c r="A85" s="47"/>
      <c r="B85" s="12">
        <f>IF(ISBLANK($A85),"",'Menu Instrucciones'!$D$3)</f>
      </c>
      <c r="C85" s="9">
        <f>IF(ISBLANK(A85),"",'Menu Instrucciones'!$D$4)</f>
      </c>
      <c r="D85" s="54"/>
      <c r="E85" s="54"/>
      <c r="F85" s="54"/>
      <c r="G85" s="54"/>
      <c r="H85" s="7"/>
      <c r="I85" s="47"/>
      <c r="J85" s="7"/>
      <c r="K85" s="7"/>
      <c r="L85" s="12">
        <f t="shared" si="3"/>
      </c>
      <c r="M85" s="12">
        <f t="shared" si="4"/>
      </c>
      <c r="N85" s="101">
        <f t="shared" si="5"/>
      </c>
      <c r="T85" s="63"/>
      <c r="U85" s="64"/>
      <c r="V85" s="64"/>
    </row>
    <row r="86" spans="1:22" ht="15">
      <c r="A86" s="47"/>
      <c r="B86" s="12">
        <f>IF(ISBLANK($A86),"",'Menu Instrucciones'!$D$3)</f>
      </c>
      <c r="C86" s="9">
        <f>IF(ISBLANK(A86),"",'Menu Instrucciones'!$D$4)</f>
      </c>
      <c r="D86" s="54"/>
      <c r="E86" s="54"/>
      <c r="F86" s="54"/>
      <c r="G86" s="54"/>
      <c r="H86" s="7"/>
      <c r="I86" s="47"/>
      <c r="J86" s="7"/>
      <c r="K86" s="7"/>
      <c r="L86" s="12">
        <f t="shared" si="3"/>
      </c>
      <c r="M86" s="12">
        <f t="shared" si="4"/>
      </c>
      <c r="N86" s="101">
        <f t="shared" si="5"/>
      </c>
      <c r="T86" s="63"/>
      <c r="U86" s="64"/>
      <c r="V86" s="64"/>
    </row>
    <row r="87" spans="1:22" ht="15">
      <c r="A87" s="47"/>
      <c r="B87" s="12">
        <f>IF(ISBLANK($A87),"",'Menu Instrucciones'!$D$3)</f>
      </c>
      <c r="C87" s="9">
        <f>IF(ISBLANK(A87),"",'Menu Instrucciones'!$D$4)</f>
      </c>
      <c r="D87" s="54"/>
      <c r="E87" s="54"/>
      <c r="F87" s="54"/>
      <c r="G87" s="54"/>
      <c r="H87" s="7"/>
      <c r="I87" s="47"/>
      <c r="J87" s="7"/>
      <c r="K87" s="7"/>
      <c r="L87" s="12">
        <f t="shared" si="3"/>
      </c>
      <c r="M87" s="12">
        <f t="shared" si="4"/>
      </c>
      <c r="N87" s="101">
        <f t="shared" si="5"/>
      </c>
      <c r="T87" s="63"/>
      <c r="U87" s="64"/>
      <c r="V87" s="64"/>
    </row>
    <row r="88" spans="1:22" ht="15">
      <c r="A88" s="47"/>
      <c r="B88" s="12">
        <f>IF(ISBLANK($A88),"",'Menu Instrucciones'!$D$3)</f>
      </c>
      <c r="C88" s="9">
        <f>IF(ISBLANK(A88),"",'Menu Instrucciones'!$D$4)</f>
      </c>
      <c r="D88" s="54"/>
      <c r="E88" s="54"/>
      <c r="F88" s="54"/>
      <c r="G88" s="54"/>
      <c r="H88" s="7"/>
      <c r="I88" s="47"/>
      <c r="J88" s="7"/>
      <c r="K88" s="7"/>
      <c r="L88" s="12">
        <f t="shared" si="3"/>
      </c>
      <c r="M88" s="12">
        <f t="shared" si="4"/>
      </c>
      <c r="N88" s="101">
        <f t="shared" si="5"/>
      </c>
      <c r="T88" s="63"/>
      <c r="U88" s="64"/>
      <c r="V88" s="64"/>
    </row>
    <row r="89" spans="1:22" ht="15">
      <c r="A89" s="47"/>
      <c r="B89" s="12">
        <f>IF(ISBLANK($A89),"",'Menu Instrucciones'!$D$3)</f>
      </c>
      <c r="C89" s="9">
        <f>IF(ISBLANK(A89),"",'Menu Instrucciones'!$D$4)</f>
      </c>
      <c r="D89" s="54"/>
      <c r="E89" s="54"/>
      <c r="F89" s="54"/>
      <c r="G89" s="54"/>
      <c r="H89" s="7"/>
      <c r="I89" s="47"/>
      <c r="J89" s="7"/>
      <c r="K89" s="7"/>
      <c r="L89" s="12">
        <f t="shared" si="3"/>
      </c>
      <c r="M89" s="12">
        <f t="shared" si="4"/>
      </c>
      <c r="N89" s="101">
        <f t="shared" si="5"/>
      </c>
      <c r="T89" s="63"/>
      <c r="U89" s="64"/>
      <c r="V89" s="64"/>
    </row>
    <row r="90" spans="1:22" ht="15">
      <c r="A90" s="47"/>
      <c r="B90" s="12">
        <f>IF(ISBLANK($A90),"",'Menu Instrucciones'!$D$3)</f>
      </c>
      <c r="C90" s="9">
        <f>IF(ISBLANK(A90),"",'Menu Instrucciones'!$D$4)</f>
      </c>
      <c r="D90" s="54"/>
      <c r="E90" s="54"/>
      <c r="F90" s="54"/>
      <c r="G90" s="54"/>
      <c r="H90" s="7"/>
      <c r="I90" s="47"/>
      <c r="J90" s="7"/>
      <c r="K90" s="7"/>
      <c r="L90" s="12">
        <f t="shared" si="3"/>
      </c>
      <c r="M90" s="12">
        <f t="shared" si="4"/>
      </c>
      <c r="N90" s="101">
        <f t="shared" si="5"/>
      </c>
      <c r="T90" s="63"/>
      <c r="U90" s="64"/>
      <c r="V90" s="64"/>
    </row>
    <row r="91" spans="1:22" ht="15">
      <c r="A91" s="47"/>
      <c r="B91" s="12">
        <f>IF(ISBLANK($A91),"",'Menu Instrucciones'!$D$3)</f>
      </c>
      <c r="C91" s="9">
        <f>IF(ISBLANK(A91),"",'Menu Instrucciones'!$D$4)</f>
      </c>
      <c r="D91" s="54"/>
      <c r="E91" s="54"/>
      <c r="F91" s="54"/>
      <c r="G91" s="54"/>
      <c r="H91" s="7"/>
      <c r="I91" s="47"/>
      <c r="J91" s="7"/>
      <c r="K91" s="7"/>
      <c r="L91" s="12">
        <f t="shared" si="3"/>
      </c>
      <c r="M91" s="12">
        <f t="shared" si="4"/>
      </c>
      <c r="N91" s="101">
        <f t="shared" si="5"/>
      </c>
      <c r="T91" s="63"/>
      <c r="U91" s="64"/>
      <c r="V91" s="64"/>
    </row>
    <row r="92" spans="1:22" ht="15">
      <c r="A92" s="47"/>
      <c r="B92" s="12">
        <f>IF(ISBLANK($A92),"",'Menu Instrucciones'!$D$3)</f>
      </c>
      <c r="C92" s="9">
        <f>IF(ISBLANK(A92),"",'Menu Instrucciones'!$D$4)</f>
      </c>
      <c r="D92" s="54"/>
      <c r="E92" s="54"/>
      <c r="F92" s="54"/>
      <c r="G92" s="54"/>
      <c r="H92" s="7"/>
      <c r="I92" s="47"/>
      <c r="J92" s="7"/>
      <c r="K92" s="7"/>
      <c r="L92" s="12">
        <f t="shared" si="3"/>
      </c>
      <c r="M92" s="12">
        <f t="shared" si="4"/>
      </c>
      <c r="N92" s="101">
        <f t="shared" si="5"/>
      </c>
      <c r="T92" s="63"/>
      <c r="U92" s="64"/>
      <c r="V92" s="64"/>
    </row>
    <row r="93" spans="1:22" ht="15">
      <c r="A93" s="47"/>
      <c r="B93" s="12">
        <f>IF(ISBLANK($A93),"",'Menu Instrucciones'!$D$3)</f>
      </c>
      <c r="C93" s="9">
        <f>IF(ISBLANK(A93),"",'Menu Instrucciones'!$D$4)</f>
      </c>
      <c r="D93" s="54"/>
      <c r="E93" s="54"/>
      <c r="F93" s="54"/>
      <c r="G93" s="54"/>
      <c r="H93" s="7"/>
      <c r="I93" s="47"/>
      <c r="J93" s="7"/>
      <c r="K93" s="7"/>
      <c r="L93" s="12">
        <f t="shared" si="3"/>
      </c>
      <c r="M93" s="12">
        <f t="shared" si="4"/>
      </c>
      <c r="N93" s="101">
        <f t="shared" si="5"/>
      </c>
      <c r="T93" s="63"/>
      <c r="U93" s="64"/>
      <c r="V93" s="64"/>
    </row>
    <row r="94" spans="1:22" ht="15">
      <c r="A94" s="47"/>
      <c r="B94" s="12">
        <f>IF(ISBLANK($A94),"",'Menu Instrucciones'!$D$3)</f>
      </c>
      <c r="C94" s="9">
        <f>IF(ISBLANK(A94),"",'Menu Instrucciones'!$D$4)</f>
      </c>
      <c r="D94" s="54"/>
      <c r="E94" s="54"/>
      <c r="F94" s="54"/>
      <c r="G94" s="54"/>
      <c r="H94" s="7"/>
      <c r="I94" s="47"/>
      <c r="J94" s="7"/>
      <c r="K94" s="7"/>
      <c r="L94" s="12">
        <f t="shared" si="3"/>
      </c>
      <c r="M94" s="12">
        <f t="shared" si="4"/>
      </c>
      <c r="N94" s="101">
        <f t="shared" si="5"/>
      </c>
      <c r="T94" s="63"/>
      <c r="U94" s="64"/>
      <c r="V94" s="64"/>
    </row>
    <row r="95" spans="1:22" ht="15">
      <c r="A95" s="47"/>
      <c r="B95" s="12">
        <f>IF(ISBLANK($A95),"",'Menu Instrucciones'!$D$3)</f>
      </c>
      <c r="C95" s="9">
        <f>IF(ISBLANK(A95),"",'Menu Instrucciones'!$D$4)</f>
      </c>
      <c r="D95" s="54"/>
      <c r="E95" s="54"/>
      <c r="F95" s="54"/>
      <c r="G95" s="54"/>
      <c r="H95" s="7"/>
      <c r="I95" s="47"/>
      <c r="J95" s="7"/>
      <c r="K95" s="7"/>
      <c r="L95" s="12">
        <f t="shared" si="3"/>
      </c>
      <c r="M95" s="12">
        <f t="shared" si="4"/>
      </c>
      <c r="N95" s="101">
        <f t="shared" si="5"/>
      </c>
      <c r="T95" s="63"/>
      <c r="U95" s="64"/>
      <c r="V95" s="64"/>
    </row>
    <row r="96" spans="1:22" ht="15">
      <c r="A96" s="47"/>
      <c r="B96" s="12">
        <f>IF(ISBLANK($A96),"",'Menu Instrucciones'!$D$3)</f>
      </c>
      <c r="C96" s="9">
        <f>IF(ISBLANK(A96),"",'Menu Instrucciones'!$D$4)</f>
      </c>
      <c r="D96" s="54"/>
      <c r="E96" s="54"/>
      <c r="F96" s="54"/>
      <c r="G96" s="54"/>
      <c r="H96" s="7"/>
      <c r="I96" s="47"/>
      <c r="J96" s="7"/>
      <c r="K96" s="7"/>
      <c r="L96" s="12">
        <f t="shared" si="3"/>
      </c>
      <c r="M96" s="12">
        <f t="shared" si="4"/>
      </c>
      <c r="N96" s="101">
        <f t="shared" si="5"/>
      </c>
      <c r="T96" s="63"/>
      <c r="U96" s="64"/>
      <c r="V96" s="64"/>
    </row>
    <row r="97" spans="1:22" ht="15">
      <c r="A97" s="47"/>
      <c r="B97" s="12">
        <f>IF(ISBLANK($A97),"",'Menu Instrucciones'!$D$3)</f>
      </c>
      <c r="C97" s="9">
        <f>IF(ISBLANK(A97),"",'Menu Instrucciones'!$D$4)</f>
      </c>
      <c r="D97" s="54"/>
      <c r="E97" s="54"/>
      <c r="F97" s="54"/>
      <c r="G97" s="54"/>
      <c r="H97" s="7"/>
      <c r="I97" s="47"/>
      <c r="J97" s="7"/>
      <c r="K97" s="7"/>
      <c r="L97" s="12">
        <f t="shared" si="3"/>
      </c>
      <c r="M97" s="12">
        <f t="shared" si="4"/>
      </c>
      <c r="N97" s="101">
        <f t="shared" si="5"/>
      </c>
      <c r="T97" s="63"/>
      <c r="U97" s="64"/>
      <c r="V97" s="64"/>
    </row>
    <row r="98" spans="1:22" ht="15">
      <c r="A98" s="47"/>
      <c r="B98" s="12">
        <f>IF(ISBLANK($A98),"",'Menu Instrucciones'!$D$3)</f>
      </c>
      <c r="C98" s="9">
        <f>IF(ISBLANK(A98),"",'Menu Instrucciones'!$D$4)</f>
      </c>
      <c r="D98" s="54"/>
      <c r="E98" s="54"/>
      <c r="F98" s="54"/>
      <c r="G98" s="54"/>
      <c r="H98" s="7"/>
      <c r="I98" s="47"/>
      <c r="J98" s="7"/>
      <c r="K98" s="7"/>
      <c r="L98" s="12">
        <f t="shared" si="3"/>
      </c>
      <c r="M98" s="12">
        <f t="shared" si="4"/>
      </c>
      <c r="N98" s="101">
        <f t="shared" si="5"/>
      </c>
      <c r="T98" s="63"/>
      <c r="U98" s="64"/>
      <c r="V98" s="64"/>
    </row>
    <row r="99" spans="1:22" ht="15">
      <c r="A99" s="47"/>
      <c r="B99" s="12">
        <f>IF(ISBLANK($A99),"",'Menu Instrucciones'!$D$3)</f>
      </c>
      <c r="C99" s="9">
        <f>IF(ISBLANK(A99),"",'Menu Instrucciones'!$D$4)</f>
      </c>
      <c r="D99" s="54"/>
      <c r="E99" s="54"/>
      <c r="F99" s="54"/>
      <c r="G99" s="54"/>
      <c r="H99" s="7"/>
      <c r="I99" s="47"/>
      <c r="J99" s="7"/>
      <c r="K99" s="7"/>
      <c r="L99" s="12">
        <f t="shared" si="3"/>
      </c>
      <c r="M99" s="12">
        <f t="shared" si="4"/>
      </c>
      <c r="N99" s="101">
        <f t="shared" si="5"/>
      </c>
      <c r="T99" s="63"/>
      <c r="U99" s="64"/>
      <c r="V99" s="64"/>
    </row>
    <row r="100" spans="1:22" ht="15">
      <c r="A100" s="47"/>
      <c r="B100" s="12">
        <f>IF(ISBLANK($A100),"",'Menu Instrucciones'!$D$3)</f>
      </c>
      <c r="C100" s="9">
        <f>IF(ISBLANK(A100),"",'Menu Instrucciones'!$D$4)</f>
      </c>
      <c r="D100" s="54"/>
      <c r="E100" s="54"/>
      <c r="F100" s="54"/>
      <c r="G100" s="54"/>
      <c r="H100" s="7"/>
      <c r="I100" s="47"/>
      <c r="J100" s="7"/>
      <c r="K100" s="7"/>
      <c r="L100" s="12">
        <f t="shared" si="3"/>
      </c>
      <c r="M100" s="12">
        <f t="shared" si="4"/>
      </c>
      <c r="N100" s="101">
        <f t="shared" si="5"/>
      </c>
      <c r="T100" s="63"/>
      <c r="U100" s="64"/>
      <c r="V100" s="64"/>
    </row>
    <row r="101" spans="1:22" ht="15">
      <c r="A101" s="47"/>
      <c r="B101" s="12">
        <f>IF(ISBLANK($A101),"",'Menu Instrucciones'!$D$3)</f>
      </c>
      <c r="C101" s="9">
        <f>IF(ISBLANK(A101),"",'Menu Instrucciones'!$D$4)</f>
      </c>
      <c r="D101" s="54"/>
      <c r="E101" s="54"/>
      <c r="F101" s="54"/>
      <c r="G101" s="54"/>
      <c r="H101" s="7"/>
      <c r="I101" s="47"/>
      <c r="J101" s="7"/>
      <c r="K101" s="7"/>
      <c r="L101" s="12">
        <f t="shared" si="3"/>
      </c>
      <c r="M101" s="12">
        <f t="shared" si="4"/>
      </c>
      <c r="N101" s="101">
        <f t="shared" si="5"/>
      </c>
      <c r="T101" s="63"/>
      <c r="U101" s="64"/>
      <c r="V101" s="64"/>
    </row>
    <row r="102" spans="1:22" ht="15">
      <c r="A102" s="47"/>
      <c r="B102" s="12">
        <f>IF(ISBLANK($A102),"",'Menu Instrucciones'!$D$3)</f>
      </c>
      <c r="C102" s="9">
        <f>IF(ISBLANK(A102),"",'Menu Instrucciones'!$D$4)</f>
      </c>
      <c r="D102" s="54"/>
      <c r="E102" s="54"/>
      <c r="F102" s="54"/>
      <c r="G102" s="54"/>
      <c r="H102" s="7"/>
      <c r="I102" s="47"/>
      <c r="J102" s="7"/>
      <c r="K102" s="7"/>
      <c r="L102" s="12">
        <f t="shared" si="3"/>
      </c>
      <c r="M102" s="12">
        <f t="shared" si="4"/>
      </c>
      <c r="N102" s="101">
        <f t="shared" si="5"/>
      </c>
      <c r="T102" s="63"/>
      <c r="U102" s="64"/>
      <c r="V102" s="64"/>
    </row>
    <row r="103" spans="1:22" ht="15">
      <c r="A103" s="47"/>
      <c r="B103" s="12">
        <f>IF(ISBLANK($A103),"",'Menu Instrucciones'!$D$3)</f>
      </c>
      <c r="C103" s="9">
        <f>IF(ISBLANK(A103),"",'Menu Instrucciones'!$D$4)</f>
      </c>
      <c r="D103" s="54"/>
      <c r="E103" s="54"/>
      <c r="F103" s="54"/>
      <c r="G103" s="54"/>
      <c r="H103" s="7"/>
      <c r="I103" s="47"/>
      <c r="J103" s="7"/>
      <c r="K103" s="7"/>
      <c r="L103" s="12">
        <f t="shared" si="3"/>
      </c>
      <c r="M103" s="12">
        <f t="shared" si="4"/>
      </c>
      <c r="N103" s="101">
        <f t="shared" si="5"/>
      </c>
      <c r="T103" s="63"/>
      <c r="U103" s="64"/>
      <c r="V103" s="64"/>
    </row>
    <row r="104" spans="1:22" ht="15">
      <c r="A104" s="47"/>
      <c r="B104" s="12">
        <f>IF(ISBLANK($A104),"",'Menu Instrucciones'!$D$3)</f>
      </c>
      <c r="C104" s="9">
        <f>IF(ISBLANK(A104),"",'Menu Instrucciones'!$D$4)</f>
      </c>
      <c r="D104" s="54"/>
      <c r="E104" s="54"/>
      <c r="F104" s="54"/>
      <c r="G104" s="54"/>
      <c r="H104" s="7"/>
      <c r="I104" s="47"/>
      <c r="J104" s="7"/>
      <c r="K104" s="7"/>
      <c r="L104" s="12">
        <f t="shared" si="3"/>
      </c>
      <c r="M104" s="12">
        <f t="shared" si="4"/>
      </c>
      <c r="N104" s="101">
        <f t="shared" si="5"/>
      </c>
      <c r="T104" s="63"/>
      <c r="U104" s="64"/>
      <c r="V104" s="64"/>
    </row>
    <row r="105" spans="1:22" ht="15">
      <c r="A105" s="47"/>
      <c r="B105" s="12">
        <f>IF(ISBLANK($A105),"",'Menu Instrucciones'!$D$3)</f>
      </c>
      <c r="C105" s="9">
        <f>IF(ISBLANK(A105),"",'Menu Instrucciones'!$D$4)</f>
      </c>
      <c r="D105" s="54"/>
      <c r="E105" s="54"/>
      <c r="F105" s="54"/>
      <c r="G105" s="54"/>
      <c r="H105" s="7"/>
      <c r="I105" s="47"/>
      <c r="J105" s="7"/>
      <c r="K105" s="7"/>
      <c r="L105" s="12">
        <f t="shared" si="3"/>
      </c>
      <c r="M105" s="12">
        <f t="shared" si="4"/>
      </c>
      <c r="N105" s="101">
        <f t="shared" si="5"/>
      </c>
      <c r="T105" s="63"/>
      <c r="U105" s="64"/>
      <c r="V105" s="64"/>
    </row>
    <row r="106" spans="1:22" ht="15">
      <c r="A106" s="47"/>
      <c r="B106" s="12">
        <f>IF(ISBLANK($A106),"",'Menu Instrucciones'!$D$3)</f>
      </c>
      <c r="C106" s="9">
        <f>IF(ISBLANK(A106),"",'Menu Instrucciones'!$D$4)</f>
      </c>
      <c r="D106" s="54"/>
      <c r="E106" s="54"/>
      <c r="F106" s="54"/>
      <c r="G106" s="54"/>
      <c r="H106" s="7"/>
      <c r="I106" s="47"/>
      <c r="J106" s="7"/>
      <c r="K106" s="7"/>
      <c r="L106" s="12">
        <f t="shared" si="3"/>
      </c>
      <c r="M106" s="12">
        <f t="shared" si="4"/>
      </c>
      <c r="N106" s="101">
        <f t="shared" si="5"/>
      </c>
      <c r="T106" s="63"/>
      <c r="U106" s="64"/>
      <c r="V106" s="64"/>
    </row>
    <row r="107" spans="1:22" ht="15">
      <c r="A107" s="47"/>
      <c r="B107" s="12">
        <f>IF(ISBLANK($A107),"",'Menu Instrucciones'!$D$3)</f>
      </c>
      <c r="C107" s="9">
        <f>IF(ISBLANK(A107),"",'Menu Instrucciones'!$D$4)</f>
      </c>
      <c r="D107" s="54"/>
      <c r="E107" s="54"/>
      <c r="F107" s="54"/>
      <c r="G107" s="54"/>
      <c r="H107" s="7"/>
      <c r="I107" s="47"/>
      <c r="J107" s="7"/>
      <c r="K107" s="7"/>
      <c r="L107" s="12">
        <f t="shared" si="3"/>
      </c>
      <c r="M107" s="12">
        <f t="shared" si="4"/>
      </c>
      <c r="N107" s="101">
        <f t="shared" si="5"/>
      </c>
      <c r="T107" s="63"/>
      <c r="U107" s="64"/>
      <c r="V107" s="64"/>
    </row>
    <row r="108" spans="1:22" ht="15">
      <c r="A108" s="47"/>
      <c r="B108" s="12">
        <f>IF(ISBLANK($A108),"",'Menu Instrucciones'!$D$3)</f>
      </c>
      <c r="C108" s="9">
        <f>IF(ISBLANK(A108),"",'Menu Instrucciones'!$D$4)</f>
      </c>
      <c r="D108" s="54"/>
      <c r="E108" s="54"/>
      <c r="F108" s="54"/>
      <c r="G108" s="54"/>
      <c r="H108" s="7"/>
      <c r="I108" s="47"/>
      <c r="J108" s="7"/>
      <c r="K108" s="7"/>
      <c r="L108" s="12">
        <f t="shared" si="3"/>
      </c>
      <c r="M108" s="12">
        <f t="shared" si="4"/>
      </c>
      <c r="N108" s="101">
        <f t="shared" si="5"/>
      </c>
      <c r="T108" s="63"/>
      <c r="U108" s="64"/>
      <c r="V108" s="64"/>
    </row>
    <row r="109" spans="1:22" ht="15">
      <c r="A109" s="47"/>
      <c r="B109" s="12">
        <f>IF(ISBLANK($A109),"",'Menu Instrucciones'!$D$3)</f>
      </c>
      <c r="C109" s="9">
        <f>IF(ISBLANK(A109),"",'Menu Instrucciones'!$D$4)</f>
      </c>
      <c r="D109" s="54"/>
      <c r="E109" s="54"/>
      <c r="F109" s="54"/>
      <c r="G109" s="54"/>
      <c r="H109" s="7"/>
      <c r="I109" s="47"/>
      <c r="J109" s="7"/>
      <c r="K109" s="7"/>
      <c r="L109" s="12">
        <f t="shared" si="3"/>
      </c>
      <c r="M109" s="12">
        <f t="shared" si="4"/>
      </c>
      <c r="N109" s="101">
        <f t="shared" si="5"/>
      </c>
      <c r="T109" s="63"/>
      <c r="U109" s="64"/>
      <c r="V109" s="64"/>
    </row>
    <row r="110" spans="1:22" ht="15">
      <c r="A110" s="47"/>
      <c r="B110" s="12">
        <f>IF(ISBLANK($A110),"",'Menu Instrucciones'!$D$3)</f>
      </c>
      <c r="C110" s="9">
        <f>IF(ISBLANK(A110),"",'Menu Instrucciones'!$D$4)</f>
      </c>
      <c r="D110" s="54"/>
      <c r="E110" s="54"/>
      <c r="F110" s="54"/>
      <c r="G110" s="54"/>
      <c r="H110" s="7"/>
      <c r="I110" s="47"/>
      <c r="J110" s="7"/>
      <c r="K110" s="7"/>
      <c r="L110" s="12">
        <f t="shared" si="3"/>
      </c>
      <c r="M110" s="12">
        <f t="shared" si="4"/>
      </c>
      <c r="N110" s="101">
        <f t="shared" si="5"/>
      </c>
      <c r="T110" s="63"/>
      <c r="U110" s="64"/>
      <c r="V110" s="64"/>
    </row>
    <row r="111" spans="1:22" ht="15">
      <c r="A111" s="47"/>
      <c r="B111" s="12">
        <f>IF(ISBLANK($A111),"",'Menu Instrucciones'!$D$3)</f>
      </c>
      <c r="C111" s="9">
        <f>IF(ISBLANK(A111),"",'Menu Instrucciones'!$D$4)</f>
      </c>
      <c r="D111" s="54"/>
      <c r="E111" s="54"/>
      <c r="F111" s="54"/>
      <c r="G111" s="54"/>
      <c r="H111" s="7"/>
      <c r="I111" s="47"/>
      <c r="J111" s="7"/>
      <c r="K111" s="7"/>
      <c r="L111" s="12">
        <f t="shared" si="3"/>
      </c>
      <c r="M111" s="12">
        <f t="shared" si="4"/>
      </c>
      <c r="N111" s="101">
        <f t="shared" si="5"/>
      </c>
      <c r="T111" s="63"/>
      <c r="U111" s="64"/>
      <c r="V111" s="64"/>
    </row>
    <row r="112" spans="1:22" ht="15">
      <c r="A112" s="47"/>
      <c r="B112" s="12">
        <f>IF(ISBLANK($A112),"",'Menu Instrucciones'!$D$3)</f>
      </c>
      <c r="C112" s="9">
        <f>IF(ISBLANK(A112),"",'Menu Instrucciones'!$D$4)</f>
      </c>
      <c r="D112" s="54"/>
      <c r="E112" s="54"/>
      <c r="F112" s="54"/>
      <c r="G112" s="54"/>
      <c r="H112" s="7"/>
      <c r="I112" s="47"/>
      <c r="J112" s="7"/>
      <c r="K112" s="7"/>
      <c r="L112" s="12">
        <f t="shared" si="3"/>
      </c>
      <c r="M112" s="12">
        <f t="shared" si="4"/>
      </c>
      <c r="N112" s="101">
        <f t="shared" si="5"/>
      </c>
      <c r="T112" s="63"/>
      <c r="U112" s="64"/>
      <c r="V112" s="64"/>
    </row>
    <row r="113" spans="1:22" ht="15">
      <c r="A113" s="47"/>
      <c r="B113" s="12">
        <f>IF(ISBLANK($A113),"",'Menu Instrucciones'!$D$3)</f>
      </c>
      <c r="C113" s="9">
        <f>IF(ISBLANK(A113),"",'Menu Instrucciones'!$D$4)</f>
      </c>
      <c r="D113" s="54"/>
      <c r="E113" s="54"/>
      <c r="F113" s="54"/>
      <c r="G113" s="54"/>
      <c r="H113" s="7"/>
      <c r="I113" s="47"/>
      <c r="J113" s="7"/>
      <c r="K113" s="7"/>
      <c r="L113" s="12">
        <f t="shared" si="3"/>
      </c>
      <c r="M113" s="12">
        <f t="shared" si="4"/>
      </c>
      <c r="N113" s="101">
        <f t="shared" si="5"/>
      </c>
      <c r="T113" s="63"/>
      <c r="U113" s="64"/>
      <c r="V113" s="64"/>
    </row>
    <row r="114" spans="1:22" ht="15">
      <c r="A114" s="47"/>
      <c r="B114" s="12">
        <f>IF(ISBLANK($A114),"",'Menu Instrucciones'!$D$3)</f>
      </c>
      <c r="C114" s="9">
        <f>IF(ISBLANK(A114),"",'Menu Instrucciones'!$D$4)</f>
      </c>
      <c r="D114" s="54"/>
      <c r="E114" s="54"/>
      <c r="F114" s="54"/>
      <c r="G114" s="54"/>
      <c r="H114" s="7"/>
      <c r="I114" s="47"/>
      <c r="J114" s="7"/>
      <c r="K114" s="7"/>
      <c r="L114" s="12">
        <f t="shared" si="3"/>
      </c>
      <c r="M114" s="12">
        <f t="shared" si="4"/>
      </c>
      <c r="N114" s="101">
        <f t="shared" si="5"/>
      </c>
      <c r="T114" s="63"/>
      <c r="U114" s="64"/>
      <c r="V114" s="64"/>
    </row>
    <row r="115" spans="1:22" ht="15">
      <c r="A115" s="47"/>
      <c r="B115" s="12">
        <f>IF(ISBLANK($A115),"",'Menu Instrucciones'!$D$3)</f>
      </c>
      <c r="C115" s="9">
        <f>IF(ISBLANK(A115),"",'Menu Instrucciones'!$D$4)</f>
      </c>
      <c r="D115" s="54"/>
      <c r="E115" s="54"/>
      <c r="F115" s="54"/>
      <c r="G115" s="54"/>
      <c r="H115" s="7"/>
      <c r="I115" s="47"/>
      <c r="J115" s="7"/>
      <c r="K115" s="7"/>
      <c r="L115" s="12">
        <f t="shared" si="3"/>
      </c>
      <c r="M115" s="12">
        <f t="shared" si="4"/>
      </c>
      <c r="N115" s="101">
        <f t="shared" si="5"/>
      </c>
      <c r="T115" s="63"/>
      <c r="U115" s="64"/>
      <c r="V115" s="64"/>
    </row>
    <row r="116" spans="1:22" ht="15">
      <c r="A116" s="47"/>
      <c r="B116" s="12">
        <f>IF(ISBLANK($A116),"",'Menu Instrucciones'!$D$3)</f>
      </c>
      <c r="C116" s="9">
        <f>IF(ISBLANK(A116),"",'Menu Instrucciones'!$D$4)</f>
      </c>
      <c r="D116" s="54"/>
      <c r="E116" s="54"/>
      <c r="F116" s="54"/>
      <c r="G116" s="54"/>
      <c r="H116" s="7"/>
      <c r="I116" s="47"/>
      <c r="J116" s="7"/>
      <c r="K116" s="7"/>
      <c r="L116" s="12">
        <f t="shared" si="3"/>
      </c>
      <c r="M116" s="12">
        <f t="shared" si="4"/>
      </c>
      <c r="N116" s="101">
        <f t="shared" si="5"/>
      </c>
      <c r="T116" s="63"/>
      <c r="U116" s="64"/>
      <c r="V116" s="64"/>
    </row>
    <row r="117" spans="1:22" ht="15">
      <c r="A117" s="47"/>
      <c r="B117" s="12">
        <f>IF(ISBLANK($A117),"",'Menu Instrucciones'!$D$3)</f>
      </c>
      <c r="C117" s="9">
        <f>IF(ISBLANK(A117),"",'Menu Instrucciones'!$D$4)</f>
      </c>
      <c r="D117" s="54"/>
      <c r="E117" s="54"/>
      <c r="F117" s="54"/>
      <c r="G117" s="54"/>
      <c r="H117" s="7"/>
      <c r="I117" s="47"/>
      <c r="J117" s="7"/>
      <c r="K117" s="7"/>
      <c r="L117" s="12">
        <f t="shared" si="3"/>
      </c>
      <c r="M117" s="12">
        <f t="shared" si="4"/>
      </c>
      <c r="N117" s="101">
        <f t="shared" si="5"/>
      </c>
      <c r="T117" s="63"/>
      <c r="U117" s="64"/>
      <c r="V117" s="64"/>
    </row>
    <row r="118" spans="1:22" ht="15">
      <c r="A118" s="47"/>
      <c r="B118" s="12">
        <f>IF(ISBLANK($A118),"",'Menu Instrucciones'!$D$3)</f>
      </c>
      <c r="C118" s="9">
        <f>IF(ISBLANK(A118),"",'Menu Instrucciones'!$D$4)</f>
      </c>
      <c r="D118" s="54"/>
      <c r="E118" s="54"/>
      <c r="F118" s="54"/>
      <c r="G118" s="54"/>
      <c r="H118" s="7"/>
      <c r="I118" s="47"/>
      <c r="J118" s="7"/>
      <c r="K118" s="7"/>
      <c r="L118" s="12">
        <f t="shared" si="3"/>
      </c>
      <c r="M118" s="12">
        <f t="shared" si="4"/>
      </c>
      <c r="N118" s="101">
        <f t="shared" si="5"/>
      </c>
      <c r="T118" s="63"/>
      <c r="U118" s="64"/>
      <c r="V118" s="64"/>
    </row>
    <row r="119" spans="1:22" ht="15">
      <c r="A119" s="47"/>
      <c r="B119" s="12">
        <f>IF(ISBLANK($A119),"",'Menu Instrucciones'!$D$3)</f>
      </c>
      <c r="C119" s="9">
        <f>IF(ISBLANK(A119),"",'Menu Instrucciones'!$D$4)</f>
      </c>
      <c r="D119" s="54"/>
      <c r="E119" s="54"/>
      <c r="F119" s="54"/>
      <c r="G119" s="54"/>
      <c r="H119" s="7"/>
      <c r="I119" s="47"/>
      <c r="J119" s="7"/>
      <c r="K119" s="7"/>
      <c r="L119" s="12">
        <f t="shared" si="3"/>
      </c>
      <c r="M119" s="12">
        <f t="shared" si="4"/>
      </c>
      <c r="N119" s="101">
        <f t="shared" si="5"/>
      </c>
      <c r="T119" s="63"/>
      <c r="U119" s="64"/>
      <c r="V119" s="64"/>
    </row>
    <row r="120" spans="1:22" ht="15">
      <c r="A120" s="47"/>
      <c r="B120" s="12">
        <f>IF(ISBLANK($A120),"",'Menu Instrucciones'!$D$3)</f>
      </c>
      <c r="C120" s="9">
        <f>IF(ISBLANK(A120),"",'Menu Instrucciones'!$D$4)</f>
      </c>
      <c r="D120" s="54"/>
      <c r="E120" s="54"/>
      <c r="F120" s="54"/>
      <c r="G120" s="54"/>
      <c r="H120" s="7"/>
      <c r="I120" s="47"/>
      <c r="J120" s="7"/>
      <c r="K120" s="7"/>
      <c r="L120" s="12">
        <f t="shared" si="3"/>
      </c>
      <c r="M120" s="12">
        <f t="shared" si="4"/>
      </c>
      <c r="N120" s="101">
        <f t="shared" si="5"/>
      </c>
      <c r="T120" s="63"/>
      <c r="U120" s="64"/>
      <c r="V120" s="64"/>
    </row>
    <row r="121" spans="1:22" ht="15">
      <c r="A121" s="47"/>
      <c r="B121" s="12">
        <f>IF(ISBLANK($A121),"",'Menu Instrucciones'!$D$3)</f>
      </c>
      <c r="C121" s="9">
        <f>IF(ISBLANK(A121),"",'Menu Instrucciones'!$D$4)</f>
      </c>
      <c r="D121" s="54"/>
      <c r="E121" s="54"/>
      <c r="F121" s="54"/>
      <c r="G121" s="54"/>
      <c r="H121" s="7"/>
      <c r="I121" s="47"/>
      <c r="J121" s="7"/>
      <c r="K121" s="7"/>
      <c r="L121" s="12">
        <f t="shared" si="3"/>
      </c>
      <c r="M121" s="12">
        <f t="shared" si="4"/>
      </c>
      <c r="N121" s="101">
        <f t="shared" si="5"/>
      </c>
      <c r="T121" s="63"/>
      <c r="U121" s="64"/>
      <c r="V121" s="64"/>
    </row>
    <row r="122" spans="1:22" ht="15">
      <c r="A122" s="47"/>
      <c r="B122" s="12">
        <f>IF(ISBLANK($A122),"",'Menu Instrucciones'!$D$3)</f>
      </c>
      <c r="C122" s="9">
        <f>IF(ISBLANK(A122),"",'Menu Instrucciones'!$D$4)</f>
      </c>
      <c r="D122" s="54"/>
      <c r="E122" s="54"/>
      <c r="F122" s="54"/>
      <c r="G122" s="54"/>
      <c r="H122" s="7"/>
      <c r="I122" s="47"/>
      <c r="J122" s="7"/>
      <c r="K122" s="7"/>
      <c r="L122" s="12">
        <f t="shared" si="3"/>
      </c>
      <c r="M122" s="12">
        <f t="shared" si="4"/>
      </c>
      <c r="N122" s="101">
        <f t="shared" si="5"/>
      </c>
      <c r="T122" s="63"/>
      <c r="U122" s="64"/>
      <c r="V122" s="64"/>
    </row>
    <row r="123" spans="1:22" ht="15">
      <c r="A123" s="47"/>
      <c r="B123" s="12">
        <f>IF(ISBLANK($A123),"",'Menu Instrucciones'!$D$3)</f>
      </c>
      <c r="C123" s="9">
        <f>IF(ISBLANK(A123),"",'Menu Instrucciones'!$D$4)</f>
      </c>
      <c r="D123" s="54"/>
      <c r="E123" s="54"/>
      <c r="F123" s="54"/>
      <c r="G123" s="54"/>
      <c r="H123" s="7"/>
      <c r="I123" s="47"/>
      <c r="J123" s="7"/>
      <c r="K123" s="7"/>
      <c r="L123" s="12">
        <f t="shared" si="3"/>
      </c>
      <c r="M123" s="12">
        <f t="shared" si="4"/>
      </c>
      <c r="N123" s="101">
        <f t="shared" si="5"/>
      </c>
      <c r="T123" s="63"/>
      <c r="U123" s="64"/>
      <c r="V123" s="64"/>
    </row>
    <row r="124" spans="1:22" ht="15">
      <c r="A124" s="47"/>
      <c r="B124" s="12">
        <f>IF(ISBLANK($A124),"",'Menu Instrucciones'!$D$3)</f>
      </c>
      <c r="C124" s="9">
        <f>IF(ISBLANK(A124),"",'Menu Instrucciones'!$D$4)</f>
      </c>
      <c r="D124" s="54"/>
      <c r="E124" s="54"/>
      <c r="F124" s="54"/>
      <c r="G124" s="54"/>
      <c r="H124" s="7"/>
      <c r="I124" s="47"/>
      <c r="J124" s="7"/>
      <c r="K124" s="7"/>
      <c r="L124" s="12">
        <f t="shared" si="3"/>
      </c>
      <c r="M124" s="12">
        <f t="shared" si="4"/>
      </c>
      <c r="N124" s="101">
        <f t="shared" si="5"/>
      </c>
      <c r="T124" s="63"/>
      <c r="U124" s="64"/>
      <c r="V124" s="64"/>
    </row>
    <row r="125" spans="1:22" ht="15">
      <c r="A125" s="47"/>
      <c r="B125" s="12">
        <f>IF(ISBLANK($A125),"",'Menu Instrucciones'!$D$3)</f>
      </c>
      <c r="C125" s="9">
        <f>IF(ISBLANK(A125),"",'Menu Instrucciones'!$D$4)</f>
      </c>
      <c r="D125" s="54"/>
      <c r="E125" s="54"/>
      <c r="F125" s="54"/>
      <c r="G125" s="54"/>
      <c r="H125" s="7"/>
      <c r="I125" s="47"/>
      <c r="J125" s="7"/>
      <c r="K125" s="7"/>
      <c r="L125" s="12">
        <f t="shared" si="3"/>
      </c>
      <c r="M125" s="12">
        <f t="shared" si="4"/>
      </c>
      <c r="N125" s="101">
        <f t="shared" si="5"/>
      </c>
      <c r="T125" s="63"/>
      <c r="U125" s="64"/>
      <c r="V125" s="64"/>
    </row>
    <row r="126" spans="1:22" ht="15">
      <c r="A126" s="47"/>
      <c r="B126" s="12">
        <f>IF(ISBLANK($A126),"",'Menu Instrucciones'!$D$3)</f>
      </c>
      <c r="C126" s="9">
        <f>IF(ISBLANK(A126),"",'Menu Instrucciones'!$D$4)</f>
      </c>
      <c r="D126" s="54"/>
      <c r="E126" s="54"/>
      <c r="F126" s="54"/>
      <c r="G126" s="54"/>
      <c r="H126" s="7"/>
      <c r="I126" s="47"/>
      <c r="J126" s="7"/>
      <c r="K126" s="7"/>
      <c r="L126" s="12">
        <f t="shared" si="3"/>
      </c>
      <c r="M126" s="12">
        <f t="shared" si="4"/>
      </c>
      <c r="N126" s="101">
        <f t="shared" si="5"/>
      </c>
      <c r="T126" s="63"/>
      <c r="U126" s="64"/>
      <c r="V126" s="64"/>
    </row>
    <row r="127" spans="1:22" ht="15">
      <c r="A127" s="47"/>
      <c r="B127" s="12">
        <f>IF(ISBLANK($A127),"",'Menu Instrucciones'!$D$3)</f>
      </c>
      <c r="C127" s="9">
        <f>IF(ISBLANK(A127),"",'Menu Instrucciones'!$D$4)</f>
      </c>
      <c r="D127" s="54"/>
      <c r="E127" s="54"/>
      <c r="F127" s="54"/>
      <c r="G127" s="54"/>
      <c r="H127" s="7"/>
      <c r="I127" s="47"/>
      <c r="J127" s="7"/>
      <c r="K127" s="7"/>
      <c r="L127" s="12">
        <f t="shared" si="3"/>
      </c>
      <c r="M127" s="12">
        <f t="shared" si="4"/>
      </c>
      <c r="N127" s="101">
        <f t="shared" si="5"/>
      </c>
      <c r="T127" s="63"/>
      <c r="U127" s="64"/>
      <c r="V127" s="64"/>
    </row>
    <row r="128" spans="1:22" ht="15">
      <c r="A128" s="47"/>
      <c r="B128" s="12">
        <f>IF(ISBLANK($A128),"",'Menu Instrucciones'!$D$3)</f>
      </c>
      <c r="C128" s="9">
        <f>IF(ISBLANK(A128),"",'Menu Instrucciones'!$D$4)</f>
      </c>
      <c r="D128" s="54"/>
      <c r="E128" s="54"/>
      <c r="F128" s="54"/>
      <c r="G128" s="54"/>
      <c r="H128" s="7"/>
      <c r="I128" s="47"/>
      <c r="J128" s="7"/>
      <c r="K128" s="7"/>
      <c r="L128" s="12">
        <f t="shared" si="3"/>
      </c>
      <c r="M128" s="12">
        <f t="shared" si="4"/>
      </c>
      <c r="N128" s="101">
        <f t="shared" si="5"/>
      </c>
      <c r="T128" s="63"/>
      <c r="U128" s="64"/>
      <c r="V128" s="64"/>
    </row>
    <row r="129" spans="1:22" ht="15">
      <c r="A129" s="47"/>
      <c r="B129" s="12">
        <f>IF(ISBLANK($A129),"",'Menu Instrucciones'!$D$3)</f>
      </c>
      <c r="C129" s="9">
        <f>IF(ISBLANK(A129),"",'Menu Instrucciones'!$D$4)</f>
      </c>
      <c r="D129" s="54"/>
      <c r="E129" s="54"/>
      <c r="F129" s="54"/>
      <c r="G129" s="54"/>
      <c r="H129" s="7"/>
      <c r="I129" s="47"/>
      <c r="J129" s="7"/>
      <c r="K129" s="7"/>
      <c r="L129" s="12">
        <f t="shared" si="3"/>
      </c>
      <c r="M129" s="12">
        <f t="shared" si="4"/>
      </c>
      <c r="N129" s="101">
        <f t="shared" si="5"/>
      </c>
      <c r="T129" s="63"/>
      <c r="U129" s="64"/>
      <c r="V129" s="64"/>
    </row>
    <row r="130" spans="1:22" ht="15">
      <c r="A130" s="47"/>
      <c r="B130" s="12">
        <f>IF(ISBLANK($A130),"",'Menu Instrucciones'!$D$3)</f>
      </c>
      <c r="C130" s="9">
        <f>IF(ISBLANK(A130),"",'Menu Instrucciones'!$D$4)</f>
      </c>
      <c r="D130" s="54"/>
      <c r="E130" s="54"/>
      <c r="F130" s="54"/>
      <c r="G130" s="54"/>
      <c r="H130" s="7"/>
      <c r="I130" s="47"/>
      <c r="J130" s="7"/>
      <c r="K130" s="7"/>
      <c r="L130" s="12">
        <f t="shared" si="3"/>
      </c>
      <c r="M130" s="12">
        <f t="shared" si="4"/>
      </c>
      <c r="N130" s="101">
        <f t="shared" si="5"/>
      </c>
      <c r="T130" s="63"/>
      <c r="U130" s="64"/>
      <c r="V130" s="64"/>
    </row>
    <row r="131" spans="1:22" ht="15">
      <c r="A131" s="47"/>
      <c r="B131" s="12">
        <f>IF(ISBLANK($A131),"",'Menu Instrucciones'!$D$3)</f>
      </c>
      <c r="C131" s="9">
        <f>IF(ISBLANK(A131),"",'Menu Instrucciones'!$D$4)</f>
      </c>
      <c r="D131" s="54"/>
      <c r="E131" s="54"/>
      <c r="F131" s="54"/>
      <c r="G131" s="54"/>
      <c r="H131" s="7"/>
      <c r="I131" s="47"/>
      <c r="J131" s="7"/>
      <c r="K131" s="7"/>
      <c r="L131" s="12">
        <f aca="true" t="shared" si="6" ref="L131:L150">IF(OR(ISBLANK($A131),$A131="ELIMINAR",$A131="DESACTIVAR"),"",IF(K131="SI","SI","NO"))</f>
      </c>
      <c r="M131" s="12">
        <f aca="true" t="shared" si="7" ref="M131:M150">IF(OR(ISBLANK($A131),$A131="ELIMINAR",$A131="DESACTIVAR"),"","SI")</f>
      </c>
      <c r="N131" s="101">
        <f aca="true" t="shared" si="8" ref="N131:N150">CONCATENATE(D131,E131,F131,G131,H131)</f>
      </c>
      <c r="T131" s="63"/>
      <c r="U131" s="64"/>
      <c r="V131" s="64"/>
    </row>
    <row r="132" spans="1:22" ht="15">
      <c r="A132" s="47"/>
      <c r="B132" s="12">
        <f>IF(ISBLANK($A132),"",'Menu Instrucciones'!$D$3)</f>
      </c>
      <c r="C132" s="9">
        <f>IF(ISBLANK(A132),"",'Menu Instrucciones'!$D$4)</f>
      </c>
      <c r="D132" s="54"/>
      <c r="E132" s="54"/>
      <c r="F132" s="54"/>
      <c r="G132" s="54"/>
      <c r="H132" s="7"/>
      <c r="I132" s="47"/>
      <c r="J132" s="7"/>
      <c r="K132" s="7"/>
      <c r="L132" s="12">
        <f t="shared" si="6"/>
      </c>
      <c r="M132" s="12">
        <f t="shared" si="7"/>
      </c>
      <c r="N132" s="101">
        <f t="shared" si="8"/>
      </c>
      <c r="T132" s="63"/>
      <c r="U132" s="64"/>
      <c r="V132" s="64"/>
    </row>
    <row r="133" spans="1:22" ht="15">
      <c r="A133" s="47"/>
      <c r="B133" s="12">
        <f>IF(ISBLANK($A133),"",'Menu Instrucciones'!$D$3)</f>
      </c>
      <c r="C133" s="9">
        <f>IF(ISBLANK(A133),"",'Menu Instrucciones'!$D$4)</f>
      </c>
      <c r="D133" s="54"/>
      <c r="E133" s="54"/>
      <c r="F133" s="54"/>
      <c r="G133" s="54"/>
      <c r="H133" s="7"/>
      <c r="I133" s="47"/>
      <c r="J133" s="7"/>
      <c r="K133" s="7"/>
      <c r="L133" s="12">
        <f t="shared" si="6"/>
      </c>
      <c r="M133" s="12">
        <f t="shared" si="7"/>
      </c>
      <c r="N133" s="101">
        <f t="shared" si="8"/>
      </c>
      <c r="T133" s="63"/>
      <c r="U133" s="64"/>
      <c r="V133" s="64"/>
    </row>
    <row r="134" spans="1:22" ht="15">
      <c r="A134" s="47"/>
      <c r="B134" s="12">
        <f>IF(ISBLANK($A134),"",'Menu Instrucciones'!$D$3)</f>
      </c>
      <c r="C134" s="9">
        <f>IF(ISBLANK(A134),"",'Menu Instrucciones'!$D$4)</f>
      </c>
      <c r="D134" s="54"/>
      <c r="E134" s="54"/>
      <c r="F134" s="54"/>
      <c r="G134" s="54"/>
      <c r="H134" s="7"/>
      <c r="I134" s="47"/>
      <c r="J134" s="7"/>
      <c r="K134" s="7"/>
      <c r="L134" s="12">
        <f t="shared" si="6"/>
      </c>
      <c r="M134" s="12">
        <f t="shared" si="7"/>
      </c>
      <c r="N134" s="101">
        <f t="shared" si="8"/>
      </c>
      <c r="T134" s="63"/>
      <c r="U134" s="64"/>
      <c r="V134" s="64"/>
    </row>
    <row r="135" spans="1:22" ht="15">
      <c r="A135" s="47"/>
      <c r="B135" s="12">
        <f>IF(ISBLANK($A135),"",'Menu Instrucciones'!$D$3)</f>
      </c>
      <c r="C135" s="9">
        <f>IF(ISBLANK(A135),"",'Menu Instrucciones'!$D$4)</f>
      </c>
      <c r="D135" s="54"/>
      <c r="E135" s="54"/>
      <c r="F135" s="54"/>
      <c r="G135" s="54"/>
      <c r="H135" s="7"/>
      <c r="I135" s="47"/>
      <c r="J135" s="7"/>
      <c r="K135" s="7"/>
      <c r="L135" s="12">
        <f t="shared" si="6"/>
      </c>
      <c r="M135" s="12">
        <f t="shared" si="7"/>
      </c>
      <c r="N135" s="101">
        <f t="shared" si="8"/>
      </c>
      <c r="T135" s="63"/>
      <c r="U135" s="64"/>
      <c r="V135" s="64"/>
    </row>
    <row r="136" spans="1:22" ht="15">
      <c r="A136" s="47"/>
      <c r="B136" s="12">
        <f>IF(ISBLANK($A136),"",'Menu Instrucciones'!$D$3)</f>
      </c>
      <c r="C136" s="9">
        <f>IF(ISBLANK(A136),"",'Menu Instrucciones'!$D$4)</f>
      </c>
      <c r="D136" s="54"/>
      <c r="E136" s="54"/>
      <c r="F136" s="54"/>
      <c r="G136" s="54"/>
      <c r="H136" s="7"/>
      <c r="I136" s="47"/>
      <c r="J136" s="7"/>
      <c r="K136" s="7"/>
      <c r="L136" s="12">
        <f t="shared" si="6"/>
      </c>
      <c r="M136" s="12">
        <f t="shared" si="7"/>
      </c>
      <c r="N136" s="101">
        <f t="shared" si="8"/>
      </c>
      <c r="T136" s="63"/>
      <c r="U136" s="64"/>
      <c r="V136" s="64"/>
    </row>
    <row r="137" spans="1:22" ht="15">
      <c r="A137" s="47"/>
      <c r="B137" s="12">
        <f>IF(ISBLANK($A137),"",'Menu Instrucciones'!$D$3)</f>
      </c>
      <c r="C137" s="9">
        <f>IF(ISBLANK(A137),"",'Menu Instrucciones'!$D$4)</f>
      </c>
      <c r="D137" s="54"/>
      <c r="E137" s="54"/>
      <c r="F137" s="54"/>
      <c r="G137" s="54"/>
      <c r="H137" s="7"/>
      <c r="I137" s="47"/>
      <c r="J137" s="7"/>
      <c r="K137" s="7"/>
      <c r="L137" s="12">
        <f t="shared" si="6"/>
      </c>
      <c r="M137" s="12">
        <f t="shared" si="7"/>
      </c>
      <c r="N137" s="101">
        <f t="shared" si="8"/>
      </c>
      <c r="T137" s="63"/>
      <c r="U137" s="64"/>
      <c r="V137" s="64"/>
    </row>
    <row r="138" spans="1:22" ht="15">
      <c r="A138" s="47"/>
      <c r="B138" s="12">
        <f>IF(ISBLANK($A138),"",'Menu Instrucciones'!$D$3)</f>
      </c>
      <c r="C138" s="9">
        <f>IF(ISBLANK(A138),"",'Menu Instrucciones'!$D$4)</f>
      </c>
      <c r="D138" s="54"/>
      <c r="E138" s="54"/>
      <c r="F138" s="54"/>
      <c r="G138" s="54"/>
      <c r="H138" s="7"/>
      <c r="I138" s="47"/>
      <c r="J138" s="7"/>
      <c r="K138" s="7"/>
      <c r="L138" s="12">
        <f t="shared" si="6"/>
      </c>
      <c r="M138" s="12">
        <f t="shared" si="7"/>
      </c>
      <c r="N138" s="101">
        <f t="shared" si="8"/>
      </c>
      <c r="T138" s="63"/>
      <c r="U138" s="64"/>
      <c r="V138" s="64"/>
    </row>
    <row r="139" spans="1:22" ht="15">
      <c r="A139" s="47"/>
      <c r="B139" s="12">
        <f>IF(ISBLANK($A139),"",'Menu Instrucciones'!$D$3)</f>
      </c>
      <c r="C139" s="9">
        <f>IF(ISBLANK(A139),"",'Menu Instrucciones'!$D$4)</f>
      </c>
      <c r="D139" s="54"/>
      <c r="E139" s="54"/>
      <c r="F139" s="54"/>
      <c r="G139" s="54"/>
      <c r="H139" s="7"/>
      <c r="I139" s="47"/>
      <c r="J139" s="7"/>
      <c r="K139" s="7"/>
      <c r="L139" s="12">
        <f t="shared" si="6"/>
      </c>
      <c r="M139" s="12">
        <f t="shared" si="7"/>
      </c>
      <c r="N139" s="101">
        <f t="shared" si="8"/>
      </c>
      <c r="T139" s="63"/>
      <c r="U139" s="64"/>
      <c r="V139" s="64"/>
    </row>
    <row r="140" spans="1:22" ht="15">
      <c r="A140" s="47"/>
      <c r="B140" s="12">
        <f>IF(ISBLANK($A140),"",'Menu Instrucciones'!$D$3)</f>
      </c>
      <c r="C140" s="9">
        <f>IF(ISBLANK(A140),"",'Menu Instrucciones'!$D$4)</f>
      </c>
      <c r="D140" s="54"/>
      <c r="E140" s="54"/>
      <c r="F140" s="54"/>
      <c r="G140" s="54"/>
      <c r="H140" s="7"/>
      <c r="I140" s="47"/>
      <c r="J140" s="7"/>
      <c r="K140" s="7"/>
      <c r="L140" s="12">
        <f t="shared" si="6"/>
      </c>
      <c r="M140" s="12">
        <f t="shared" si="7"/>
      </c>
      <c r="N140" s="101">
        <f t="shared" si="8"/>
      </c>
      <c r="T140" s="63"/>
      <c r="U140" s="64"/>
      <c r="V140" s="64"/>
    </row>
    <row r="141" spans="1:22" ht="15">
      <c r="A141" s="47"/>
      <c r="B141" s="12">
        <f>IF(ISBLANK($A141),"",'Menu Instrucciones'!$D$3)</f>
      </c>
      <c r="C141" s="9">
        <f>IF(ISBLANK(A141),"",'Menu Instrucciones'!$D$4)</f>
      </c>
      <c r="D141" s="54"/>
      <c r="E141" s="54"/>
      <c r="F141" s="54"/>
      <c r="G141" s="54"/>
      <c r="H141" s="7"/>
      <c r="I141" s="47"/>
      <c r="J141" s="7"/>
      <c r="K141" s="7"/>
      <c r="L141" s="12">
        <f t="shared" si="6"/>
      </c>
      <c r="M141" s="12">
        <f t="shared" si="7"/>
      </c>
      <c r="N141" s="101">
        <f t="shared" si="8"/>
      </c>
      <c r="T141" s="63"/>
      <c r="U141" s="64"/>
      <c r="V141" s="64"/>
    </row>
    <row r="142" spans="1:22" ht="15">
      <c r="A142" s="47"/>
      <c r="B142" s="12">
        <f>IF(ISBLANK($A142),"",'Menu Instrucciones'!$D$3)</f>
      </c>
      <c r="C142" s="9">
        <f>IF(ISBLANK(A142),"",'Menu Instrucciones'!$D$4)</f>
      </c>
      <c r="D142" s="54"/>
      <c r="E142" s="54"/>
      <c r="F142" s="54"/>
      <c r="G142" s="54"/>
      <c r="H142" s="7"/>
      <c r="I142" s="47"/>
      <c r="J142" s="7"/>
      <c r="K142" s="7"/>
      <c r="L142" s="12">
        <f t="shared" si="6"/>
      </c>
      <c r="M142" s="12">
        <f t="shared" si="7"/>
      </c>
      <c r="N142" s="101">
        <f t="shared" si="8"/>
      </c>
      <c r="T142" s="63"/>
      <c r="U142" s="64"/>
      <c r="V142" s="64"/>
    </row>
    <row r="143" spans="1:22" ht="15">
      <c r="A143" s="47"/>
      <c r="B143" s="12">
        <f>IF(ISBLANK($A143),"",'Menu Instrucciones'!$D$3)</f>
      </c>
      <c r="C143" s="9">
        <f>IF(ISBLANK(A143),"",'Menu Instrucciones'!$D$4)</f>
      </c>
      <c r="D143" s="54"/>
      <c r="E143" s="54"/>
      <c r="F143" s="54"/>
      <c r="G143" s="54"/>
      <c r="H143" s="7"/>
      <c r="I143" s="47"/>
      <c r="J143" s="7"/>
      <c r="K143" s="7"/>
      <c r="L143" s="12">
        <f t="shared" si="6"/>
      </c>
      <c r="M143" s="12">
        <f t="shared" si="7"/>
      </c>
      <c r="N143" s="101">
        <f t="shared" si="8"/>
      </c>
      <c r="T143" s="63"/>
      <c r="U143" s="64"/>
      <c r="V143" s="64"/>
    </row>
    <row r="144" spans="1:22" ht="15">
      <c r="A144" s="47"/>
      <c r="B144" s="12">
        <f>IF(ISBLANK($A144),"",'Menu Instrucciones'!$D$3)</f>
      </c>
      <c r="C144" s="9">
        <f>IF(ISBLANK(A144),"",'Menu Instrucciones'!$D$4)</f>
      </c>
      <c r="D144" s="54"/>
      <c r="E144" s="54"/>
      <c r="F144" s="54"/>
      <c r="G144" s="54"/>
      <c r="H144" s="7"/>
      <c r="I144" s="47"/>
      <c r="J144" s="7"/>
      <c r="K144" s="7"/>
      <c r="L144" s="12">
        <f t="shared" si="6"/>
      </c>
      <c r="M144" s="12">
        <f t="shared" si="7"/>
      </c>
      <c r="N144" s="101">
        <f t="shared" si="8"/>
      </c>
      <c r="T144" s="63"/>
      <c r="U144" s="64"/>
      <c r="V144" s="64"/>
    </row>
    <row r="145" spans="1:22" ht="15">
      <c r="A145" s="47"/>
      <c r="B145" s="12">
        <f>IF(ISBLANK($A145),"",'Menu Instrucciones'!$D$3)</f>
      </c>
      <c r="C145" s="9">
        <f>IF(ISBLANK(A145),"",'Menu Instrucciones'!$D$4)</f>
      </c>
      <c r="D145" s="54"/>
      <c r="E145" s="54"/>
      <c r="F145" s="54"/>
      <c r="G145" s="54"/>
      <c r="H145" s="7"/>
      <c r="I145" s="47"/>
      <c r="J145" s="7"/>
      <c r="K145" s="7"/>
      <c r="L145" s="12">
        <f t="shared" si="6"/>
      </c>
      <c r="M145" s="12">
        <f t="shared" si="7"/>
      </c>
      <c r="N145" s="101">
        <f t="shared" si="8"/>
      </c>
      <c r="T145" s="63"/>
      <c r="U145" s="64"/>
      <c r="V145" s="64"/>
    </row>
    <row r="146" spans="1:22" ht="15">
      <c r="A146" s="47"/>
      <c r="B146" s="12">
        <f>IF(ISBLANK($A146),"",'Menu Instrucciones'!$D$3)</f>
      </c>
      <c r="C146" s="9">
        <f>IF(ISBLANK(A146),"",'Menu Instrucciones'!$D$4)</f>
      </c>
      <c r="D146" s="54"/>
      <c r="E146" s="54"/>
      <c r="F146" s="54"/>
      <c r="G146" s="54"/>
      <c r="H146" s="7"/>
      <c r="I146" s="47"/>
      <c r="J146" s="7"/>
      <c r="K146" s="7"/>
      <c r="L146" s="12">
        <f t="shared" si="6"/>
      </c>
      <c r="M146" s="12">
        <f t="shared" si="7"/>
      </c>
      <c r="N146" s="101">
        <f t="shared" si="8"/>
      </c>
      <c r="T146" s="63"/>
      <c r="U146" s="64"/>
      <c r="V146" s="64"/>
    </row>
    <row r="147" spans="1:22" ht="15">
      <c r="A147" s="47"/>
      <c r="B147" s="12">
        <f>IF(ISBLANK($A147),"",'Menu Instrucciones'!$D$3)</f>
      </c>
      <c r="C147" s="9">
        <f>IF(ISBLANK(A147),"",'Menu Instrucciones'!$D$4)</f>
      </c>
      <c r="D147" s="54"/>
      <c r="E147" s="54"/>
      <c r="F147" s="54"/>
      <c r="G147" s="54"/>
      <c r="H147" s="7"/>
      <c r="I147" s="47"/>
      <c r="J147" s="7"/>
      <c r="K147" s="7"/>
      <c r="L147" s="12">
        <f t="shared" si="6"/>
      </c>
      <c r="M147" s="12">
        <f t="shared" si="7"/>
      </c>
      <c r="N147" s="101">
        <f t="shared" si="8"/>
      </c>
      <c r="T147" s="63"/>
      <c r="U147" s="64"/>
      <c r="V147" s="64"/>
    </row>
    <row r="148" spans="1:22" ht="15">
      <c r="A148" s="47"/>
      <c r="B148" s="12">
        <f>IF(ISBLANK($A148),"",'Menu Instrucciones'!$D$3)</f>
      </c>
      <c r="C148" s="9">
        <f>IF(ISBLANK(A148),"",'Menu Instrucciones'!$D$4)</f>
      </c>
      <c r="D148" s="54"/>
      <c r="E148" s="54"/>
      <c r="F148" s="54"/>
      <c r="G148" s="54"/>
      <c r="H148" s="7"/>
      <c r="I148" s="47"/>
      <c r="J148" s="7"/>
      <c r="K148" s="7"/>
      <c r="L148" s="12">
        <f t="shared" si="6"/>
      </c>
      <c r="M148" s="12">
        <f t="shared" si="7"/>
      </c>
      <c r="N148" s="101">
        <f t="shared" si="8"/>
      </c>
      <c r="T148" s="63"/>
      <c r="U148" s="64"/>
      <c r="V148" s="64"/>
    </row>
    <row r="149" spans="1:22" ht="15">
      <c r="A149" s="47"/>
      <c r="B149" s="12">
        <f>IF(ISBLANK($A149),"",'Menu Instrucciones'!$D$3)</f>
      </c>
      <c r="C149" s="9">
        <f>IF(ISBLANK(A149),"",'Menu Instrucciones'!$D$4)</f>
      </c>
      <c r="D149" s="54"/>
      <c r="E149" s="54"/>
      <c r="F149" s="54"/>
      <c r="G149" s="54"/>
      <c r="H149" s="7"/>
      <c r="I149" s="47"/>
      <c r="J149" s="7"/>
      <c r="K149" s="7"/>
      <c r="L149" s="12">
        <f t="shared" si="6"/>
      </c>
      <c r="M149" s="12">
        <f t="shared" si="7"/>
      </c>
      <c r="N149" s="101">
        <f t="shared" si="8"/>
      </c>
      <c r="T149" s="63"/>
      <c r="U149" s="64"/>
      <c r="V149" s="64"/>
    </row>
    <row r="150" spans="1:22" ht="15">
      <c r="A150" s="47"/>
      <c r="B150" s="12">
        <f>IF(ISBLANK($A150),"",'Menu Instrucciones'!$D$3)</f>
      </c>
      <c r="C150" s="9">
        <f>IF(ISBLANK(A150),"",'Menu Instrucciones'!$D$4)</f>
      </c>
      <c r="D150" s="54"/>
      <c r="E150" s="54"/>
      <c r="F150" s="54"/>
      <c r="G150" s="54"/>
      <c r="H150" s="7"/>
      <c r="I150" s="47"/>
      <c r="J150" s="7"/>
      <c r="K150" s="7"/>
      <c r="L150" s="12">
        <f t="shared" si="6"/>
      </c>
      <c r="M150" s="12">
        <f t="shared" si="7"/>
      </c>
      <c r="N150" s="101">
        <f t="shared" si="8"/>
      </c>
      <c r="T150" s="63"/>
      <c r="U150" s="64"/>
      <c r="V150" s="64"/>
    </row>
    <row r="151" spans="4:22" ht="15">
      <c r="D151" s="65"/>
      <c r="E151" s="65"/>
      <c r="F151" s="65"/>
      <c r="G151" s="65"/>
      <c r="H151" s="65"/>
      <c r="I151" s="66"/>
      <c r="J151" s="65"/>
      <c r="K151" s="65"/>
      <c r="L151" s="65"/>
      <c r="M151" s="65"/>
      <c r="T151" s="63"/>
      <c r="U151" s="64"/>
      <c r="V151" s="64"/>
    </row>
    <row r="152" spans="4:22" ht="15">
      <c r="D152" s="65"/>
      <c r="E152" s="65"/>
      <c r="F152" s="65"/>
      <c r="G152" s="65"/>
      <c r="H152" s="65"/>
      <c r="I152" s="66"/>
      <c r="J152" s="65"/>
      <c r="K152" s="65"/>
      <c r="L152" s="65"/>
      <c r="M152" s="65"/>
      <c r="T152" s="63"/>
      <c r="U152" s="64"/>
      <c r="V152" s="64"/>
    </row>
    <row r="153" spans="4:22" ht="15">
      <c r="D153" s="65"/>
      <c r="E153" s="65"/>
      <c r="F153" s="65"/>
      <c r="G153" s="65"/>
      <c r="H153" s="65"/>
      <c r="I153" s="66"/>
      <c r="J153" s="65"/>
      <c r="K153" s="65"/>
      <c r="L153" s="65"/>
      <c r="M153" s="65"/>
      <c r="T153" s="63"/>
      <c r="U153" s="64"/>
      <c r="V153" s="64"/>
    </row>
    <row r="154" spans="4:22" ht="15">
      <c r="D154" s="65"/>
      <c r="E154" s="65"/>
      <c r="F154" s="65"/>
      <c r="G154" s="65"/>
      <c r="H154" s="65"/>
      <c r="I154" s="66"/>
      <c r="J154" s="65"/>
      <c r="K154" s="65"/>
      <c r="L154" s="65"/>
      <c r="M154" s="65"/>
      <c r="T154" s="63"/>
      <c r="U154" s="64"/>
      <c r="V154" s="64"/>
    </row>
    <row r="155" spans="4:22" ht="15">
      <c r="D155" s="65"/>
      <c r="E155" s="65"/>
      <c r="F155" s="65"/>
      <c r="G155" s="65"/>
      <c r="H155" s="65"/>
      <c r="I155" s="66"/>
      <c r="J155" s="65"/>
      <c r="K155" s="65"/>
      <c r="L155" s="65"/>
      <c r="M155" s="65"/>
      <c r="T155" s="63"/>
      <c r="U155" s="64"/>
      <c r="V155" s="64"/>
    </row>
    <row r="156" spans="4:22" ht="15">
      <c r="D156" s="65"/>
      <c r="E156" s="65"/>
      <c r="F156" s="65"/>
      <c r="G156" s="65"/>
      <c r="H156" s="65"/>
      <c r="I156" s="66"/>
      <c r="J156" s="65"/>
      <c r="K156" s="65"/>
      <c r="L156" s="65"/>
      <c r="M156" s="65"/>
      <c r="T156" s="63"/>
      <c r="U156" s="64"/>
      <c r="V156" s="64"/>
    </row>
    <row r="157" spans="4:22" ht="15">
      <c r="D157" s="65"/>
      <c r="E157" s="65"/>
      <c r="F157" s="65"/>
      <c r="G157" s="65"/>
      <c r="H157" s="65"/>
      <c r="I157" s="66"/>
      <c r="J157" s="65"/>
      <c r="K157" s="65"/>
      <c r="L157" s="65"/>
      <c r="M157" s="65"/>
      <c r="T157" s="63"/>
      <c r="U157" s="64"/>
      <c r="V157" s="64"/>
    </row>
    <row r="158" spans="4:22" ht="15">
      <c r="D158" s="65"/>
      <c r="E158" s="65"/>
      <c r="F158" s="65"/>
      <c r="G158" s="65"/>
      <c r="H158" s="65"/>
      <c r="I158" s="66"/>
      <c r="J158" s="65"/>
      <c r="K158" s="65"/>
      <c r="L158" s="65"/>
      <c r="M158" s="65"/>
      <c r="T158" s="63"/>
      <c r="U158" s="64"/>
      <c r="V158" s="64"/>
    </row>
    <row r="159" spans="4:22" ht="15">
      <c r="D159" s="65"/>
      <c r="E159" s="65"/>
      <c r="F159" s="65"/>
      <c r="G159" s="65"/>
      <c r="H159" s="65"/>
      <c r="I159" s="66"/>
      <c r="J159" s="65"/>
      <c r="K159" s="65"/>
      <c r="L159" s="65"/>
      <c r="M159" s="65"/>
      <c r="T159" s="63"/>
      <c r="U159" s="64"/>
      <c r="V159" s="64"/>
    </row>
    <row r="160" spans="4:22" ht="15">
      <c r="D160" s="65"/>
      <c r="E160" s="65"/>
      <c r="F160" s="65"/>
      <c r="G160" s="65"/>
      <c r="H160" s="65"/>
      <c r="I160" s="66"/>
      <c r="J160" s="65"/>
      <c r="K160" s="65"/>
      <c r="L160" s="65"/>
      <c r="M160" s="65"/>
      <c r="T160" s="63"/>
      <c r="U160" s="64"/>
      <c r="V160" s="64"/>
    </row>
    <row r="161" spans="4:22" ht="15">
      <c r="D161" s="65"/>
      <c r="E161" s="65"/>
      <c r="F161" s="65"/>
      <c r="G161" s="65"/>
      <c r="H161" s="65"/>
      <c r="I161" s="66"/>
      <c r="J161" s="65"/>
      <c r="K161" s="65"/>
      <c r="L161" s="65"/>
      <c r="M161" s="65"/>
      <c r="T161" s="63"/>
      <c r="U161" s="64"/>
      <c r="V161" s="64"/>
    </row>
    <row r="162" spans="4:22" ht="15">
      <c r="D162" s="65"/>
      <c r="E162" s="65"/>
      <c r="F162" s="65"/>
      <c r="G162" s="65"/>
      <c r="H162" s="65"/>
      <c r="I162" s="66"/>
      <c r="J162" s="65"/>
      <c r="K162" s="65"/>
      <c r="L162" s="65"/>
      <c r="M162" s="65"/>
      <c r="T162" s="63"/>
      <c r="U162" s="64"/>
      <c r="V162" s="64"/>
    </row>
    <row r="163" spans="4:22" ht="15">
      <c r="D163" s="65"/>
      <c r="E163" s="65"/>
      <c r="F163" s="65"/>
      <c r="G163" s="65"/>
      <c r="H163" s="65"/>
      <c r="I163" s="66"/>
      <c r="J163" s="65"/>
      <c r="K163" s="65"/>
      <c r="L163" s="65"/>
      <c r="M163" s="65"/>
      <c r="T163" s="63"/>
      <c r="U163" s="64"/>
      <c r="V163" s="64"/>
    </row>
    <row r="164" spans="4:22" ht="15">
      <c r="D164" s="65"/>
      <c r="E164" s="65"/>
      <c r="F164" s="65"/>
      <c r="G164" s="65"/>
      <c r="H164" s="65"/>
      <c r="I164" s="66"/>
      <c r="J164" s="65"/>
      <c r="K164" s="65"/>
      <c r="L164" s="65"/>
      <c r="M164" s="65"/>
      <c r="T164" s="63"/>
      <c r="U164" s="64"/>
      <c r="V164" s="64"/>
    </row>
    <row r="165" spans="4:22" ht="15">
      <c r="D165" s="65"/>
      <c r="E165" s="65"/>
      <c r="F165" s="65"/>
      <c r="G165" s="65"/>
      <c r="H165" s="65"/>
      <c r="I165" s="66"/>
      <c r="J165" s="65"/>
      <c r="K165" s="65"/>
      <c r="L165" s="65"/>
      <c r="M165" s="65"/>
      <c r="T165" s="63"/>
      <c r="U165" s="64"/>
      <c r="V165" s="64"/>
    </row>
    <row r="166" spans="4:22" ht="15">
      <c r="D166" s="65"/>
      <c r="E166" s="65"/>
      <c r="F166" s="65"/>
      <c r="G166" s="65"/>
      <c r="H166" s="65"/>
      <c r="I166" s="66"/>
      <c r="J166" s="65"/>
      <c r="K166" s="65"/>
      <c r="L166" s="65"/>
      <c r="M166" s="65"/>
      <c r="T166" s="63"/>
      <c r="U166" s="64"/>
      <c r="V166" s="64"/>
    </row>
    <row r="167" spans="4:22" ht="15">
      <c r="D167" s="65"/>
      <c r="E167" s="65"/>
      <c r="F167" s="65"/>
      <c r="G167" s="65"/>
      <c r="H167" s="65"/>
      <c r="I167" s="66"/>
      <c r="J167" s="65"/>
      <c r="K167" s="65"/>
      <c r="L167" s="65"/>
      <c r="M167" s="65"/>
      <c r="T167" s="63"/>
      <c r="U167" s="64"/>
      <c r="V167" s="64"/>
    </row>
    <row r="168" spans="4:22" ht="15">
      <c r="D168" s="65"/>
      <c r="E168" s="65"/>
      <c r="F168" s="65"/>
      <c r="G168" s="65"/>
      <c r="H168" s="65"/>
      <c r="I168" s="66"/>
      <c r="J168" s="65"/>
      <c r="K168" s="65"/>
      <c r="L168" s="65"/>
      <c r="M168" s="65"/>
      <c r="T168" s="63"/>
      <c r="U168" s="64"/>
      <c r="V168" s="64"/>
    </row>
    <row r="169" spans="4:22" ht="15">
      <c r="D169" s="65"/>
      <c r="E169" s="65"/>
      <c r="F169" s="65"/>
      <c r="G169" s="65"/>
      <c r="H169" s="65"/>
      <c r="I169" s="66"/>
      <c r="J169" s="65"/>
      <c r="K169" s="65"/>
      <c r="L169" s="65"/>
      <c r="M169" s="65"/>
      <c r="T169" s="63"/>
      <c r="U169" s="64"/>
      <c r="V169" s="64"/>
    </row>
    <row r="170" spans="4:22" ht="15">
      <c r="D170" s="65"/>
      <c r="E170" s="65"/>
      <c r="F170" s="65"/>
      <c r="G170" s="65"/>
      <c r="H170" s="65"/>
      <c r="I170" s="66"/>
      <c r="J170" s="65"/>
      <c r="K170" s="65"/>
      <c r="L170" s="65"/>
      <c r="M170" s="65"/>
      <c r="T170" s="63"/>
      <c r="U170" s="64"/>
      <c r="V170" s="64"/>
    </row>
    <row r="171" spans="4:22" ht="15">
      <c r="D171" s="65"/>
      <c r="E171" s="65"/>
      <c r="F171" s="65"/>
      <c r="G171" s="65"/>
      <c r="H171" s="65"/>
      <c r="I171" s="66"/>
      <c r="J171" s="65"/>
      <c r="K171" s="65"/>
      <c r="L171" s="65"/>
      <c r="M171" s="65"/>
      <c r="T171" s="63"/>
      <c r="U171" s="64"/>
      <c r="V171" s="64"/>
    </row>
    <row r="172" spans="4:22" ht="15">
      <c r="D172" s="65"/>
      <c r="E172" s="65"/>
      <c r="F172" s="65"/>
      <c r="G172" s="65"/>
      <c r="H172" s="65"/>
      <c r="I172" s="66"/>
      <c r="J172" s="65"/>
      <c r="K172" s="65"/>
      <c r="L172" s="65"/>
      <c r="M172" s="65"/>
      <c r="T172" s="63"/>
      <c r="U172" s="64"/>
      <c r="V172" s="64"/>
    </row>
    <row r="173" spans="4:22" ht="15">
      <c r="D173" s="65"/>
      <c r="E173" s="65"/>
      <c r="F173" s="65"/>
      <c r="G173" s="65"/>
      <c r="H173" s="65"/>
      <c r="I173" s="66"/>
      <c r="J173" s="65"/>
      <c r="K173" s="65"/>
      <c r="L173" s="65"/>
      <c r="M173" s="65"/>
      <c r="T173" s="63"/>
      <c r="U173" s="64"/>
      <c r="V173" s="64"/>
    </row>
    <row r="174" spans="4:22" ht="15">
      <c r="D174" s="65"/>
      <c r="E174" s="65"/>
      <c r="F174" s="65"/>
      <c r="G174" s="65"/>
      <c r="H174" s="65"/>
      <c r="I174" s="66"/>
      <c r="J174" s="65"/>
      <c r="K174" s="65"/>
      <c r="L174" s="65"/>
      <c r="M174" s="65"/>
      <c r="T174" s="63"/>
      <c r="U174" s="64"/>
      <c r="V174" s="64"/>
    </row>
    <row r="175" spans="4:22" ht="15">
      <c r="D175" s="65"/>
      <c r="E175" s="65"/>
      <c r="F175" s="65"/>
      <c r="G175" s="65"/>
      <c r="H175" s="65"/>
      <c r="I175" s="66"/>
      <c r="J175" s="65"/>
      <c r="K175" s="65"/>
      <c r="L175" s="65"/>
      <c r="M175" s="65"/>
      <c r="T175" s="63"/>
      <c r="U175" s="64"/>
      <c r="V175" s="64"/>
    </row>
    <row r="176" spans="4:22" ht="15">
      <c r="D176" s="65"/>
      <c r="E176" s="65"/>
      <c r="F176" s="65"/>
      <c r="G176" s="65"/>
      <c r="H176" s="65"/>
      <c r="I176" s="66"/>
      <c r="J176" s="65"/>
      <c r="K176" s="65"/>
      <c r="L176" s="65"/>
      <c r="M176" s="65"/>
      <c r="T176" s="63"/>
      <c r="U176" s="64"/>
      <c r="V176" s="64"/>
    </row>
    <row r="177" spans="4:22" ht="15">
      <c r="D177" s="65"/>
      <c r="E177" s="65"/>
      <c r="F177" s="65"/>
      <c r="G177" s="65"/>
      <c r="H177" s="65"/>
      <c r="I177" s="66"/>
      <c r="J177" s="65"/>
      <c r="K177" s="65"/>
      <c r="L177" s="65"/>
      <c r="M177" s="65"/>
      <c r="T177" s="63"/>
      <c r="U177" s="64"/>
      <c r="V177" s="64"/>
    </row>
    <row r="178" spans="4:22" ht="15">
      <c r="D178" s="65"/>
      <c r="E178" s="65"/>
      <c r="F178" s="65"/>
      <c r="G178" s="65"/>
      <c r="H178" s="65"/>
      <c r="I178" s="66"/>
      <c r="J178" s="65"/>
      <c r="K178" s="65"/>
      <c r="L178" s="65"/>
      <c r="M178" s="65"/>
      <c r="T178" s="63"/>
      <c r="U178" s="64"/>
      <c r="V178" s="64"/>
    </row>
    <row r="179" spans="4:22" ht="15">
      <c r="D179" s="65"/>
      <c r="E179" s="65"/>
      <c r="F179" s="65"/>
      <c r="G179" s="65"/>
      <c r="H179" s="65"/>
      <c r="I179" s="66"/>
      <c r="J179" s="65"/>
      <c r="K179" s="65"/>
      <c r="L179" s="65"/>
      <c r="M179" s="65"/>
      <c r="T179" s="63"/>
      <c r="U179" s="64"/>
      <c r="V179" s="64"/>
    </row>
    <row r="180" spans="4:22" ht="15">
      <c r="D180" s="65"/>
      <c r="E180" s="65"/>
      <c r="F180" s="65"/>
      <c r="G180" s="65"/>
      <c r="H180" s="65"/>
      <c r="I180" s="66"/>
      <c r="J180" s="65"/>
      <c r="K180" s="65"/>
      <c r="L180" s="65"/>
      <c r="M180" s="65"/>
      <c r="T180" s="63"/>
      <c r="U180" s="64"/>
      <c r="V180" s="64"/>
    </row>
    <row r="181" spans="4:22" ht="15">
      <c r="D181" s="65"/>
      <c r="E181" s="65"/>
      <c r="F181" s="65"/>
      <c r="G181" s="65"/>
      <c r="H181" s="65"/>
      <c r="I181" s="66"/>
      <c r="J181" s="65"/>
      <c r="K181" s="65"/>
      <c r="L181" s="65"/>
      <c r="M181" s="65"/>
      <c r="T181" s="63"/>
      <c r="U181" s="64"/>
      <c r="V181" s="64"/>
    </row>
    <row r="182" spans="4:22" ht="15">
      <c r="D182" s="65"/>
      <c r="E182" s="65"/>
      <c r="F182" s="65"/>
      <c r="G182" s="65"/>
      <c r="H182" s="65"/>
      <c r="I182" s="66"/>
      <c r="J182" s="65"/>
      <c r="K182" s="65"/>
      <c r="L182" s="65"/>
      <c r="M182" s="65"/>
      <c r="T182" s="63"/>
      <c r="U182" s="64"/>
      <c r="V182" s="64"/>
    </row>
    <row r="183" spans="4:22" ht="15">
      <c r="D183" s="65"/>
      <c r="E183" s="65"/>
      <c r="F183" s="65"/>
      <c r="G183" s="65"/>
      <c r="H183" s="65"/>
      <c r="I183" s="66"/>
      <c r="J183" s="65"/>
      <c r="K183" s="65"/>
      <c r="L183" s="65"/>
      <c r="M183" s="65"/>
      <c r="T183" s="63"/>
      <c r="U183" s="64"/>
      <c r="V183" s="64"/>
    </row>
    <row r="184" spans="4:22" ht="15">
      <c r="D184" s="65"/>
      <c r="E184" s="65"/>
      <c r="F184" s="65"/>
      <c r="G184" s="65"/>
      <c r="H184" s="65"/>
      <c r="I184" s="66"/>
      <c r="J184" s="65"/>
      <c r="K184" s="65"/>
      <c r="L184" s="65"/>
      <c r="M184" s="65"/>
      <c r="T184" s="63"/>
      <c r="U184" s="64"/>
      <c r="V184" s="64"/>
    </row>
    <row r="185" spans="4:22" ht="15">
      <c r="D185" s="65"/>
      <c r="E185" s="65"/>
      <c r="F185" s="65"/>
      <c r="G185" s="65"/>
      <c r="H185" s="65"/>
      <c r="I185" s="66"/>
      <c r="J185" s="65"/>
      <c r="K185" s="65"/>
      <c r="L185" s="65"/>
      <c r="M185" s="65"/>
      <c r="T185" s="63"/>
      <c r="U185" s="64"/>
      <c r="V185" s="64"/>
    </row>
    <row r="186" spans="4:22" ht="15">
      <c r="D186" s="65"/>
      <c r="E186" s="65"/>
      <c r="F186" s="65"/>
      <c r="G186" s="65"/>
      <c r="H186" s="65"/>
      <c r="I186" s="66"/>
      <c r="J186" s="65"/>
      <c r="K186" s="65"/>
      <c r="L186" s="65"/>
      <c r="M186" s="65"/>
      <c r="T186" s="63"/>
      <c r="U186" s="64"/>
      <c r="V186" s="64"/>
    </row>
    <row r="187" spans="4:22" ht="15">
      <c r="D187" s="65"/>
      <c r="E187" s="65"/>
      <c r="F187" s="65"/>
      <c r="G187" s="65"/>
      <c r="H187" s="65"/>
      <c r="I187" s="66"/>
      <c r="J187" s="65"/>
      <c r="K187" s="65"/>
      <c r="L187" s="65"/>
      <c r="M187" s="65"/>
      <c r="T187" s="63"/>
      <c r="U187" s="64"/>
      <c r="V187" s="64"/>
    </row>
    <row r="188" spans="4:22" ht="15">
      <c r="D188" s="65"/>
      <c r="E188" s="65"/>
      <c r="F188" s="65"/>
      <c r="G188" s="65"/>
      <c r="H188" s="65"/>
      <c r="I188" s="66"/>
      <c r="J188" s="65"/>
      <c r="K188" s="65"/>
      <c r="L188" s="65"/>
      <c r="M188" s="65"/>
      <c r="T188" s="63"/>
      <c r="U188" s="64"/>
      <c r="V188" s="64"/>
    </row>
    <row r="189" spans="4:22" ht="15">
      <c r="D189" s="65"/>
      <c r="E189" s="65"/>
      <c r="F189" s="65"/>
      <c r="G189" s="65"/>
      <c r="H189" s="65"/>
      <c r="I189" s="66"/>
      <c r="J189" s="65"/>
      <c r="K189" s="65"/>
      <c r="L189" s="65"/>
      <c r="M189" s="65"/>
      <c r="T189" s="63"/>
      <c r="U189" s="64"/>
      <c r="V189" s="64"/>
    </row>
    <row r="190" spans="4:22" ht="15">
      <c r="D190" s="65"/>
      <c r="E190" s="65"/>
      <c r="F190" s="65"/>
      <c r="G190" s="65"/>
      <c r="H190" s="65"/>
      <c r="I190" s="66"/>
      <c r="J190" s="65"/>
      <c r="K190" s="65"/>
      <c r="L190" s="65"/>
      <c r="M190" s="65"/>
      <c r="T190" s="63"/>
      <c r="U190" s="64"/>
      <c r="V190" s="64"/>
    </row>
    <row r="191" spans="4:22" ht="15">
      <c r="D191" s="65"/>
      <c r="E191" s="65"/>
      <c r="F191" s="65"/>
      <c r="G191" s="65"/>
      <c r="H191" s="65"/>
      <c r="I191" s="66"/>
      <c r="J191" s="65"/>
      <c r="K191" s="65"/>
      <c r="L191" s="65"/>
      <c r="M191" s="65"/>
      <c r="T191" s="63"/>
      <c r="U191" s="64"/>
      <c r="V191" s="64"/>
    </row>
    <row r="192" spans="4:22" ht="15">
      <c r="D192" s="65"/>
      <c r="E192" s="65"/>
      <c r="F192" s="65"/>
      <c r="G192" s="65"/>
      <c r="H192" s="65"/>
      <c r="I192" s="66"/>
      <c r="J192" s="65"/>
      <c r="K192" s="65"/>
      <c r="L192" s="65"/>
      <c r="M192" s="65"/>
      <c r="T192" s="63"/>
      <c r="U192" s="64"/>
      <c r="V192" s="64"/>
    </row>
    <row r="193" spans="4:22" ht="15">
      <c r="D193" s="65"/>
      <c r="E193" s="65"/>
      <c r="F193" s="65"/>
      <c r="G193" s="65"/>
      <c r="H193" s="65"/>
      <c r="I193" s="66"/>
      <c r="J193" s="65"/>
      <c r="K193" s="65"/>
      <c r="L193" s="65"/>
      <c r="M193" s="65"/>
      <c r="T193" s="63"/>
      <c r="U193" s="64"/>
      <c r="V193" s="64"/>
    </row>
    <row r="194" spans="4:22" ht="15">
      <c r="D194" s="65"/>
      <c r="E194" s="65"/>
      <c r="F194" s="65"/>
      <c r="G194" s="65"/>
      <c r="H194" s="65"/>
      <c r="I194" s="66"/>
      <c r="J194" s="65"/>
      <c r="K194" s="65"/>
      <c r="L194" s="65"/>
      <c r="M194" s="65"/>
      <c r="T194" s="63"/>
      <c r="U194" s="64"/>
      <c r="V194" s="64"/>
    </row>
    <row r="195" spans="20:22" ht="15">
      <c r="T195" s="63"/>
      <c r="U195" s="64"/>
      <c r="V195" s="64"/>
    </row>
    <row r="196" spans="20:22" ht="15">
      <c r="T196" s="63"/>
      <c r="U196" s="64"/>
      <c r="V196" s="64"/>
    </row>
    <row r="197" spans="20:22" ht="15">
      <c r="T197" s="63"/>
      <c r="U197" s="64"/>
      <c r="V197" s="64"/>
    </row>
    <row r="198" spans="20:22" ht="15">
      <c r="T198" s="63"/>
      <c r="U198" s="64"/>
      <c r="V198" s="64"/>
    </row>
    <row r="199" spans="20:22" ht="15">
      <c r="T199" s="63"/>
      <c r="U199" s="64"/>
      <c r="V199" s="64"/>
    </row>
    <row r="200" spans="20:22" ht="15">
      <c r="T200" s="63"/>
      <c r="U200" s="64"/>
      <c r="V200" s="64"/>
    </row>
    <row r="201" spans="20:22" ht="15">
      <c r="T201" s="63"/>
      <c r="U201" s="64"/>
      <c r="V201" s="64"/>
    </row>
    <row r="202" spans="20:22" ht="15">
      <c r="T202" s="63"/>
      <c r="U202" s="64"/>
      <c r="V202" s="64"/>
    </row>
    <row r="203" spans="20:22" ht="15">
      <c r="T203" s="63"/>
      <c r="U203" s="64"/>
      <c r="V203" s="64"/>
    </row>
    <row r="204" spans="20:22" ht="15">
      <c r="T204" s="63"/>
      <c r="U204" s="64"/>
      <c r="V204" s="64"/>
    </row>
    <row r="205" spans="20:22" ht="15">
      <c r="T205" s="63"/>
      <c r="U205" s="64"/>
      <c r="V205" s="64"/>
    </row>
    <row r="206" spans="20:22" ht="15">
      <c r="T206" s="63"/>
      <c r="U206" s="64"/>
      <c r="V206" s="64"/>
    </row>
    <row r="207" spans="20:22" ht="15">
      <c r="T207" s="63"/>
      <c r="U207" s="64"/>
      <c r="V207" s="64"/>
    </row>
    <row r="208" spans="20:22" ht="15">
      <c r="T208" s="63"/>
      <c r="U208" s="64"/>
      <c r="V208" s="64"/>
    </row>
    <row r="209" spans="20:22" ht="15">
      <c r="T209" s="63"/>
      <c r="U209" s="64"/>
      <c r="V209" s="64"/>
    </row>
    <row r="210" spans="20:22" ht="15">
      <c r="T210" s="63"/>
      <c r="U210" s="64"/>
      <c r="V210" s="64"/>
    </row>
    <row r="211" spans="20:22" ht="15">
      <c r="T211" s="63"/>
      <c r="U211" s="64"/>
      <c r="V211" s="64"/>
    </row>
    <row r="213" spans="20:22" ht="15">
      <c r="T213" s="63"/>
      <c r="U213" s="64"/>
      <c r="V213" s="64"/>
    </row>
    <row r="65000" spans="4:6" ht="15">
      <c r="D65000" s="11" t="s">
        <v>418</v>
      </c>
      <c r="E65000" s="11" t="s">
        <v>403</v>
      </c>
      <c r="F65000" s="11" t="s">
        <v>414</v>
      </c>
    </row>
    <row r="65001" spans="4:6" ht="15">
      <c r="D65001" s="10" t="s">
        <v>419</v>
      </c>
      <c r="E65001" s="10" t="s">
        <v>412</v>
      </c>
      <c r="F65001" s="10" t="s">
        <v>384</v>
      </c>
    </row>
    <row r="65002" spans="4:6" ht="15">
      <c r="D65002" s="10" t="s">
        <v>420</v>
      </c>
      <c r="E65002" s="10" t="s">
        <v>411</v>
      </c>
      <c r="F65002" s="10" t="s">
        <v>385</v>
      </c>
    </row>
    <row r="65003" spans="4:6" ht="15">
      <c r="D65003" s="13" t="s">
        <v>421</v>
      </c>
      <c r="E65003" s="14"/>
      <c r="F65003" s="10"/>
    </row>
    <row r="65004" spans="4:6" ht="15">
      <c r="D65004" s="10" t="s">
        <v>422</v>
      </c>
      <c r="E65004" s="10"/>
      <c r="F65004" s="10"/>
    </row>
    <row r="65005" spans="4:6" ht="15">
      <c r="D65005" s="10"/>
      <c r="E65005" s="10"/>
      <c r="F65005" s="10"/>
    </row>
  </sheetData>
  <sheetProtection sheet="1" formatColumns="0" insertRows="0" deleteRows="0"/>
  <dataValidations count="8">
    <dataValidation type="textLength" operator="equal" showInputMessage="1" showErrorMessage="1" promptTitle="Sub subasignacion" prompt="Largo 2 dígitos" sqref="H2:H150">
      <formula1>2</formula1>
    </dataValidation>
    <dataValidation type="textLength" operator="equal" showInputMessage="1" showErrorMessage="1" promptTitle="Item" prompt="Largo 2 digitos" sqref="E2:E150">
      <formula1>2</formula1>
    </dataValidation>
    <dataValidation type="textLength" operator="equal" showInputMessage="1" showErrorMessage="1" promptTitle="Subasignación" prompt="Largo 3 digitos&#10;" sqref="G2:G150">
      <formula1>3</formula1>
    </dataValidation>
    <dataValidation type="textLength" operator="equal" showInputMessage="1" showErrorMessage="1" promptTitle="Subtitulo" prompt="Largo 2 digitos" sqref="D2:D150">
      <formula1>2</formula1>
    </dataValidation>
    <dataValidation type="textLength" operator="equal" showInputMessage="1" showErrorMessage="1" promptTitle="Asignacion" prompt="Largo 3 digitos" sqref="F2:F150">
      <formula1>3</formula1>
    </dataValidation>
    <dataValidation type="list" allowBlank="1" showInputMessage="1" showErrorMessage="1" sqref="A2:A150">
      <formula1>$D$65001:$D$65004</formula1>
    </dataValidation>
    <dataValidation type="list" allowBlank="1" showInputMessage="1" showErrorMessage="1" sqref="J2:J150">
      <formula1>$E$65001:$E$65002</formula1>
    </dataValidation>
    <dataValidation type="list" allowBlank="1" showInputMessage="1" showErrorMessage="1" sqref="K2:K150">
      <formula1>$F$65001:$F$65002</formula1>
    </dataValidation>
  </dataValidations>
  <printOptions/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92D050"/>
  </sheetPr>
  <dimension ref="A1:Z650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5.57421875" style="53" customWidth="1"/>
    <col min="2" max="2" width="11.00390625" style="53" customWidth="1"/>
    <col min="3" max="3" width="11.28125" style="53" customWidth="1"/>
    <col min="4" max="4" width="5.00390625" style="53" bestFit="1" customWidth="1"/>
    <col min="5" max="5" width="6.57421875" style="53" bestFit="1" customWidth="1"/>
    <col min="6" max="6" width="7.8515625" style="53" bestFit="1" customWidth="1"/>
    <col min="7" max="7" width="7.57421875" style="53" bestFit="1" customWidth="1"/>
    <col min="8" max="8" width="57.421875" style="53" customWidth="1"/>
    <col min="9" max="9" width="11.8515625" style="53" customWidth="1"/>
    <col min="10" max="10" width="15.28125" style="60" customWidth="1"/>
    <col min="11" max="26" width="11.421875" style="61" customWidth="1"/>
    <col min="27" max="16384" width="11.421875" style="53" customWidth="1"/>
  </cols>
  <sheetData>
    <row r="1" spans="1:26" s="56" customFormat="1" ht="41.25" customHeight="1">
      <c r="A1" s="79" t="s">
        <v>371</v>
      </c>
      <c r="B1" s="79" t="s">
        <v>398</v>
      </c>
      <c r="C1" s="79" t="s">
        <v>387</v>
      </c>
      <c r="D1" s="79" t="s">
        <v>407</v>
      </c>
      <c r="E1" s="79" t="s">
        <v>408</v>
      </c>
      <c r="F1" s="79" t="s">
        <v>409</v>
      </c>
      <c r="G1" s="79" t="s">
        <v>410</v>
      </c>
      <c r="H1" s="79" t="s">
        <v>519</v>
      </c>
      <c r="I1" s="82" t="s">
        <v>508</v>
      </c>
      <c r="J1" s="80" t="s">
        <v>509</v>
      </c>
      <c r="K1" s="99" t="s">
        <v>1427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11" ht="15">
      <c r="A2" s="47"/>
      <c r="B2" s="9">
        <f>IF(ISBLANK(A2),"",'Menu Instrucciones'!$D$3)</f>
      </c>
      <c r="C2" s="9">
        <f>IF(ISBLANK(A2),"",'Menu Instrucciones'!$D$4)</f>
      </c>
      <c r="D2" s="46"/>
      <c r="E2" s="49"/>
      <c r="F2" s="48"/>
      <c r="G2" s="48"/>
      <c r="H2" s="50"/>
      <c r="I2" s="48" t="s">
        <v>1428</v>
      </c>
      <c r="J2" s="6">
        <f>IF(OR(ISBLANK($A2),$A2="ELIMINAR",$A2="DESACTIVAR"),"",IF(ISBLANK(G2),IF(ISBLANK(I2),"OK","ERROR: No requiere Concepto"),IF(ISBLANK(I2),"ERROR: Requiere Concepto","OK")))</f>
      </c>
      <c r="K2" s="102">
        <f>CONCATENATE(D2,E2,F2,G2)</f>
      </c>
    </row>
    <row r="3" spans="1:11" ht="15">
      <c r="A3" s="47"/>
      <c r="B3" s="9">
        <f>IF(ISBLANK(A3),"",'Menu Instrucciones'!$D$3)</f>
      </c>
      <c r="C3" s="9">
        <f>IF(ISBLANK(A3),"",'Menu Instrucciones'!$D$4)</f>
      </c>
      <c r="D3" s="46">
        <f aca="true" t="shared" si="0" ref="D3:D66">IF(ISBLANK(A3),"","4")</f>
      </c>
      <c r="E3" s="49"/>
      <c r="F3" s="48"/>
      <c r="G3" s="48"/>
      <c r="H3" s="50"/>
      <c r="I3" s="48"/>
      <c r="J3" s="6">
        <f aca="true" t="shared" si="1" ref="J3:J66">IF(OR(ISBLANK($A3),$A3="ELIMINAR",$A3="DESACTIVAR"),"",IF(ISBLANK(G3),IF(ISBLANK(I3),"OK","ERROR: No requiere Concepto"),IF(ISBLANK(I3),"ERROR: Requiere Concepto","OK")))</f>
      </c>
      <c r="K3" s="102">
        <f aca="true" t="shared" si="2" ref="K3:K66">CONCATENATE(D3,E3,F3,G3)</f>
      </c>
    </row>
    <row r="4" spans="1:11" ht="15">
      <c r="A4" s="47"/>
      <c r="B4" s="9">
        <f>IF(ISBLANK(A4),"",'Menu Instrucciones'!$D$3)</f>
      </c>
      <c r="C4" s="9">
        <f>IF(ISBLANK(A4),"",'Menu Instrucciones'!$D$4)</f>
      </c>
      <c r="D4" s="46">
        <f t="shared" si="0"/>
      </c>
      <c r="E4" s="49"/>
      <c r="F4" s="48"/>
      <c r="G4" s="48"/>
      <c r="H4" s="50"/>
      <c r="I4" s="48"/>
      <c r="J4" s="6">
        <f t="shared" si="1"/>
      </c>
      <c r="K4" s="102">
        <f t="shared" si="2"/>
      </c>
    </row>
    <row r="5" spans="1:11" ht="15">
      <c r="A5" s="47"/>
      <c r="B5" s="9">
        <f>IF(ISBLANK(A5),"",'Menu Instrucciones'!$D$3)</f>
      </c>
      <c r="C5" s="9">
        <f>IF(ISBLANK(A5),"",'Menu Instrucciones'!$D$4)</f>
      </c>
      <c r="D5" s="46">
        <f t="shared" si="0"/>
      </c>
      <c r="E5" s="49"/>
      <c r="F5" s="48"/>
      <c r="G5" s="48"/>
      <c r="H5" s="50"/>
      <c r="I5" s="48"/>
      <c r="J5" s="6">
        <f t="shared" si="1"/>
      </c>
      <c r="K5" s="102">
        <f t="shared" si="2"/>
      </c>
    </row>
    <row r="6" spans="1:11" ht="15">
      <c r="A6" s="47"/>
      <c r="B6" s="9">
        <f>IF(ISBLANK(A6),"",'Menu Instrucciones'!$D$3)</f>
      </c>
      <c r="C6" s="9">
        <f>IF(ISBLANK(A6),"",'Menu Instrucciones'!$D$4)</f>
      </c>
      <c r="D6" s="46">
        <f t="shared" si="0"/>
      </c>
      <c r="E6" s="49"/>
      <c r="F6" s="48"/>
      <c r="G6" s="48"/>
      <c r="H6" s="50"/>
      <c r="I6" s="48"/>
      <c r="J6" s="6">
        <f t="shared" si="1"/>
      </c>
      <c r="K6" s="102">
        <f t="shared" si="2"/>
      </c>
    </row>
    <row r="7" spans="1:11" ht="15">
      <c r="A7" s="47"/>
      <c r="B7" s="9">
        <f>IF(ISBLANK(A7),"",'Menu Instrucciones'!$D$3)</f>
      </c>
      <c r="C7" s="9">
        <f>IF(ISBLANK(A7),"",'Menu Instrucciones'!$D$4)</f>
      </c>
      <c r="D7" s="46">
        <f t="shared" si="0"/>
      </c>
      <c r="E7" s="49"/>
      <c r="F7" s="48"/>
      <c r="G7" s="48"/>
      <c r="H7" s="50"/>
      <c r="I7" s="48"/>
      <c r="J7" s="6">
        <f t="shared" si="1"/>
      </c>
      <c r="K7" s="102">
        <f t="shared" si="2"/>
      </c>
    </row>
    <row r="8" spans="1:11" ht="15">
      <c r="A8" s="47"/>
      <c r="B8" s="9">
        <f>IF(ISBLANK(A8),"",'Menu Instrucciones'!$D$3)</f>
      </c>
      <c r="C8" s="9">
        <f>IF(ISBLANK(A8),"",'Menu Instrucciones'!$D$4)</f>
      </c>
      <c r="D8" s="46">
        <f t="shared" si="0"/>
      </c>
      <c r="E8" s="49"/>
      <c r="F8" s="48"/>
      <c r="G8" s="48"/>
      <c r="H8" s="50"/>
      <c r="I8" s="48"/>
      <c r="J8" s="6">
        <f t="shared" si="1"/>
      </c>
      <c r="K8" s="102">
        <f t="shared" si="2"/>
      </c>
    </row>
    <row r="9" spans="1:11" ht="15">
      <c r="A9" s="47"/>
      <c r="B9" s="9">
        <f>IF(ISBLANK(A9),"",'Menu Instrucciones'!$D$3)</f>
      </c>
      <c r="C9" s="9">
        <f>IF(ISBLANK(A9),"",'Menu Instrucciones'!$D$4)</f>
      </c>
      <c r="D9" s="46">
        <f t="shared" si="0"/>
      </c>
      <c r="E9" s="49"/>
      <c r="F9" s="48"/>
      <c r="G9" s="48"/>
      <c r="H9" s="50"/>
      <c r="I9" s="48"/>
      <c r="J9" s="6">
        <f t="shared" si="1"/>
      </c>
      <c r="K9" s="102">
        <f t="shared" si="2"/>
      </c>
    </row>
    <row r="10" spans="1:11" ht="15">
      <c r="A10" s="47"/>
      <c r="B10" s="9">
        <f>IF(ISBLANK(A10),"",'Menu Instrucciones'!$D$3)</f>
      </c>
      <c r="C10" s="9">
        <f>IF(ISBLANK(A10),"",'Menu Instrucciones'!$D$4)</f>
      </c>
      <c r="D10" s="46">
        <f t="shared" si="0"/>
      </c>
      <c r="E10" s="49"/>
      <c r="F10" s="48"/>
      <c r="G10" s="48"/>
      <c r="H10" s="50"/>
      <c r="I10" s="48"/>
      <c r="J10" s="6">
        <f t="shared" si="1"/>
      </c>
      <c r="K10" s="102">
        <f t="shared" si="2"/>
      </c>
    </row>
    <row r="11" spans="1:11" ht="15">
      <c r="A11" s="47"/>
      <c r="B11" s="9">
        <f>IF(ISBLANK(A11),"",'Menu Instrucciones'!$D$3)</f>
      </c>
      <c r="C11" s="9">
        <f>IF(ISBLANK(A11),"",'Menu Instrucciones'!$D$4)</f>
      </c>
      <c r="D11" s="46">
        <f t="shared" si="0"/>
      </c>
      <c r="E11" s="49"/>
      <c r="F11" s="48"/>
      <c r="G11" s="48"/>
      <c r="H11" s="50"/>
      <c r="I11" s="48"/>
      <c r="J11" s="6">
        <f t="shared" si="1"/>
      </c>
      <c r="K11" s="102">
        <f t="shared" si="2"/>
      </c>
    </row>
    <row r="12" spans="1:11" ht="15">
      <c r="A12" s="47"/>
      <c r="B12" s="9">
        <f>IF(ISBLANK(A12),"",'Menu Instrucciones'!$D$3)</f>
      </c>
      <c r="C12" s="9">
        <f>IF(ISBLANK(A12),"",'Menu Instrucciones'!$D$4)</f>
      </c>
      <c r="D12" s="46">
        <f t="shared" si="0"/>
      </c>
      <c r="E12" s="49"/>
      <c r="F12" s="48"/>
      <c r="G12" s="48"/>
      <c r="H12" s="50"/>
      <c r="I12" s="48"/>
      <c r="J12" s="6">
        <f t="shared" si="1"/>
      </c>
      <c r="K12" s="102">
        <f t="shared" si="2"/>
      </c>
    </row>
    <row r="13" spans="1:11" ht="15">
      <c r="A13" s="47"/>
      <c r="B13" s="9">
        <f>IF(ISBLANK(A13),"",'Menu Instrucciones'!$D$3)</f>
      </c>
      <c r="C13" s="9">
        <f>IF(ISBLANK(A13),"",'Menu Instrucciones'!$D$4)</f>
      </c>
      <c r="D13" s="46">
        <f t="shared" si="0"/>
      </c>
      <c r="E13" s="49"/>
      <c r="F13" s="48"/>
      <c r="G13" s="48"/>
      <c r="H13" s="50"/>
      <c r="I13" s="48"/>
      <c r="J13" s="6">
        <f t="shared" si="1"/>
      </c>
      <c r="K13" s="102">
        <f t="shared" si="2"/>
      </c>
    </row>
    <row r="14" spans="1:11" ht="15">
      <c r="A14" s="47"/>
      <c r="B14" s="9">
        <f>IF(ISBLANK(A14),"",'Menu Instrucciones'!$D$3)</f>
      </c>
      <c r="C14" s="9">
        <f>IF(ISBLANK(A14),"",'Menu Instrucciones'!$D$4)</f>
      </c>
      <c r="D14" s="46">
        <f t="shared" si="0"/>
      </c>
      <c r="E14" s="49"/>
      <c r="F14" s="48"/>
      <c r="G14" s="48"/>
      <c r="H14" s="50"/>
      <c r="I14" s="48"/>
      <c r="J14" s="6">
        <f t="shared" si="1"/>
      </c>
      <c r="K14" s="102">
        <f t="shared" si="2"/>
      </c>
    </row>
    <row r="15" spans="1:11" ht="15">
      <c r="A15" s="47"/>
      <c r="B15" s="9">
        <f>IF(ISBLANK(A15),"",'Menu Instrucciones'!$D$3)</f>
      </c>
      <c r="C15" s="9">
        <f>IF(ISBLANK(A15),"",'Menu Instrucciones'!$D$4)</f>
      </c>
      <c r="D15" s="46">
        <f t="shared" si="0"/>
      </c>
      <c r="E15" s="49"/>
      <c r="F15" s="48"/>
      <c r="G15" s="48"/>
      <c r="H15" s="50"/>
      <c r="I15" s="48"/>
      <c r="J15" s="6">
        <f t="shared" si="1"/>
      </c>
      <c r="K15" s="102">
        <f t="shared" si="2"/>
      </c>
    </row>
    <row r="16" spans="1:11" ht="15">
      <c r="A16" s="47"/>
      <c r="B16" s="9">
        <f>IF(ISBLANK(A16),"",'Menu Instrucciones'!$D$3)</f>
      </c>
      <c r="C16" s="9">
        <f>IF(ISBLANK(A16),"",'Menu Instrucciones'!$D$4)</f>
      </c>
      <c r="D16" s="46">
        <f t="shared" si="0"/>
      </c>
      <c r="E16" s="49"/>
      <c r="F16" s="48"/>
      <c r="G16" s="48"/>
      <c r="H16" s="50"/>
      <c r="I16" s="48"/>
      <c r="J16" s="6">
        <f t="shared" si="1"/>
      </c>
      <c r="K16" s="102">
        <f t="shared" si="2"/>
      </c>
    </row>
    <row r="17" spans="1:11" ht="15">
      <c r="A17" s="47"/>
      <c r="B17" s="9">
        <f>IF(ISBLANK(A17),"",'Menu Instrucciones'!$D$3)</f>
      </c>
      <c r="C17" s="9">
        <f>IF(ISBLANK(A17),"",'Menu Instrucciones'!$D$4)</f>
      </c>
      <c r="D17" s="46">
        <f t="shared" si="0"/>
      </c>
      <c r="E17" s="49"/>
      <c r="F17" s="48"/>
      <c r="G17" s="48"/>
      <c r="H17" s="50"/>
      <c r="I17" s="48"/>
      <c r="J17" s="6">
        <f t="shared" si="1"/>
      </c>
      <c r="K17" s="102">
        <f t="shared" si="2"/>
      </c>
    </row>
    <row r="18" spans="1:11" ht="15">
      <c r="A18" s="47"/>
      <c r="B18" s="9">
        <f>IF(ISBLANK(A18),"",'Menu Instrucciones'!$D$3)</f>
      </c>
      <c r="C18" s="9">
        <f>IF(ISBLANK(A18),"",'Menu Instrucciones'!$D$4)</f>
      </c>
      <c r="D18" s="46">
        <f t="shared" si="0"/>
      </c>
      <c r="E18" s="49"/>
      <c r="F18" s="48"/>
      <c r="G18" s="48"/>
      <c r="H18" s="50"/>
      <c r="I18" s="48"/>
      <c r="J18" s="6">
        <f t="shared" si="1"/>
      </c>
      <c r="K18" s="102">
        <f t="shared" si="2"/>
      </c>
    </row>
    <row r="19" spans="1:11" ht="15">
      <c r="A19" s="47"/>
      <c r="B19" s="9">
        <f>IF(ISBLANK(A19),"",'Menu Instrucciones'!$D$3)</f>
      </c>
      <c r="C19" s="9">
        <f>IF(ISBLANK(A19),"",'Menu Instrucciones'!$D$4)</f>
      </c>
      <c r="D19" s="46">
        <f t="shared" si="0"/>
      </c>
      <c r="E19" s="49"/>
      <c r="F19" s="48"/>
      <c r="G19" s="48"/>
      <c r="H19" s="50"/>
      <c r="I19" s="48"/>
      <c r="J19" s="6">
        <f t="shared" si="1"/>
      </c>
      <c r="K19" s="102">
        <f t="shared" si="2"/>
      </c>
    </row>
    <row r="20" spans="1:11" ht="15">
      <c r="A20" s="47"/>
      <c r="B20" s="9">
        <f>IF(ISBLANK(A20),"",'Menu Instrucciones'!$D$3)</f>
      </c>
      <c r="C20" s="9">
        <f>IF(ISBLANK(A20),"",'Menu Instrucciones'!$D$4)</f>
      </c>
      <c r="D20" s="46">
        <f t="shared" si="0"/>
      </c>
      <c r="E20" s="49"/>
      <c r="F20" s="48"/>
      <c r="G20" s="48"/>
      <c r="H20" s="50"/>
      <c r="I20" s="48"/>
      <c r="J20" s="6">
        <f t="shared" si="1"/>
      </c>
      <c r="K20" s="102">
        <f t="shared" si="2"/>
      </c>
    </row>
    <row r="21" spans="1:11" ht="15">
      <c r="A21" s="47"/>
      <c r="B21" s="9">
        <f>IF(ISBLANK(A21),"",'Menu Instrucciones'!$D$3)</f>
      </c>
      <c r="C21" s="9">
        <f>IF(ISBLANK(A21),"",'Menu Instrucciones'!$D$4)</f>
      </c>
      <c r="D21" s="46">
        <f t="shared" si="0"/>
      </c>
      <c r="E21" s="49"/>
      <c r="F21" s="48"/>
      <c r="G21" s="48"/>
      <c r="H21" s="50"/>
      <c r="I21" s="48"/>
      <c r="J21" s="6">
        <f t="shared" si="1"/>
      </c>
      <c r="K21" s="102">
        <f t="shared" si="2"/>
      </c>
    </row>
    <row r="22" spans="1:11" ht="15">
      <c r="A22" s="47"/>
      <c r="B22" s="9">
        <f>IF(ISBLANK(A22),"",'Menu Instrucciones'!$D$3)</f>
      </c>
      <c r="C22" s="9">
        <f>IF(ISBLANK(A22),"",'Menu Instrucciones'!$D$4)</f>
      </c>
      <c r="D22" s="46">
        <f t="shared" si="0"/>
      </c>
      <c r="E22" s="49"/>
      <c r="F22" s="48"/>
      <c r="G22" s="48"/>
      <c r="H22" s="50"/>
      <c r="I22" s="48"/>
      <c r="J22" s="6">
        <f t="shared" si="1"/>
      </c>
      <c r="K22" s="102">
        <f t="shared" si="2"/>
      </c>
    </row>
    <row r="23" spans="1:11" ht="15">
      <c r="A23" s="47"/>
      <c r="B23" s="9">
        <f>IF(ISBLANK(A23),"",'Menu Instrucciones'!$D$3)</f>
      </c>
      <c r="C23" s="9">
        <f>IF(ISBLANK(A23),"",'Menu Instrucciones'!$D$4)</f>
      </c>
      <c r="D23" s="46">
        <f t="shared" si="0"/>
      </c>
      <c r="E23" s="49"/>
      <c r="F23" s="48"/>
      <c r="G23" s="48"/>
      <c r="H23" s="50"/>
      <c r="I23" s="48"/>
      <c r="J23" s="6">
        <f t="shared" si="1"/>
      </c>
      <c r="K23" s="102">
        <f t="shared" si="2"/>
      </c>
    </row>
    <row r="24" spans="1:11" ht="15">
      <c r="A24" s="47"/>
      <c r="B24" s="9">
        <f>IF(ISBLANK(A24),"",'Menu Instrucciones'!$D$3)</f>
      </c>
      <c r="C24" s="9">
        <f>IF(ISBLANK(A24),"",'Menu Instrucciones'!$D$4)</f>
      </c>
      <c r="D24" s="46">
        <f t="shared" si="0"/>
      </c>
      <c r="E24" s="49"/>
      <c r="F24" s="48"/>
      <c r="G24" s="48"/>
      <c r="H24" s="50"/>
      <c r="I24" s="48"/>
      <c r="J24" s="6">
        <f t="shared" si="1"/>
      </c>
      <c r="K24" s="102">
        <f t="shared" si="2"/>
      </c>
    </row>
    <row r="25" spans="1:11" ht="15">
      <c r="A25" s="47"/>
      <c r="B25" s="9">
        <f>IF(ISBLANK(A25),"",'Menu Instrucciones'!$D$3)</f>
      </c>
      <c r="C25" s="9">
        <f>IF(ISBLANK(A25),"",'Menu Instrucciones'!$D$4)</f>
      </c>
      <c r="D25" s="46">
        <f t="shared" si="0"/>
      </c>
      <c r="E25" s="49"/>
      <c r="F25" s="48"/>
      <c r="G25" s="48"/>
      <c r="H25" s="50"/>
      <c r="I25" s="48"/>
      <c r="J25" s="6">
        <f t="shared" si="1"/>
      </c>
      <c r="K25" s="102">
        <f t="shared" si="2"/>
      </c>
    </row>
    <row r="26" spans="1:11" ht="15">
      <c r="A26" s="47"/>
      <c r="B26" s="9">
        <f>IF(ISBLANK(A26),"",'Menu Instrucciones'!$D$3)</f>
      </c>
      <c r="C26" s="9">
        <f>IF(ISBLANK(A26),"",'Menu Instrucciones'!$D$4)</f>
      </c>
      <c r="D26" s="46">
        <f t="shared" si="0"/>
      </c>
      <c r="E26" s="49"/>
      <c r="F26" s="48"/>
      <c r="G26" s="48"/>
      <c r="H26" s="50"/>
      <c r="I26" s="48"/>
      <c r="J26" s="6">
        <f t="shared" si="1"/>
      </c>
      <c r="K26" s="102">
        <f t="shared" si="2"/>
      </c>
    </row>
    <row r="27" spans="1:11" ht="15">
      <c r="A27" s="47"/>
      <c r="B27" s="9">
        <f>IF(ISBLANK(A27),"",'Menu Instrucciones'!$D$3)</f>
      </c>
      <c r="C27" s="9">
        <f>IF(ISBLANK(A27),"",'Menu Instrucciones'!$D$4)</f>
      </c>
      <c r="D27" s="46">
        <f t="shared" si="0"/>
      </c>
      <c r="E27" s="49"/>
      <c r="F27" s="48"/>
      <c r="G27" s="48"/>
      <c r="H27" s="50"/>
      <c r="I27" s="48"/>
      <c r="J27" s="6">
        <f t="shared" si="1"/>
      </c>
      <c r="K27" s="102">
        <f t="shared" si="2"/>
      </c>
    </row>
    <row r="28" spans="1:11" ht="15">
      <c r="A28" s="47"/>
      <c r="B28" s="9">
        <f>IF(ISBLANK(A28),"",'Menu Instrucciones'!$D$3)</f>
      </c>
      <c r="C28" s="9">
        <f>IF(ISBLANK(A28),"",'Menu Instrucciones'!$D$4)</f>
      </c>
      <c r="D28" s="46">
        <f t="shared" si="0"/>
      </c>
      <c r="E28" s="49"/>
      <c r="F28" s="48"/>
      <c r="G28" s="48"/>
      <c r="H28" s="50"/>
      <c r="I28" s="48"/>
      <c r="J28" s="6">
        <f t="shared" si="1"/>
      </c>
      <c r="K28" s="102">
        <f t="shared" si="2"/>
      </c>
    </row>
    <row r="29" spans="1:11" ht="15">
      <c r="A29" s="47"/>
      <c r="B29" s="9">
        <f>IF(ISBLANK(A29),"",'Menu Instrucciones'!$D$3)</f>
      </c>
      <c r="C29" s="9">
        <f>IF(ISBLANK(A29),"",'Menu Instrucciones'!$D$4)</f>
      </c>
      <c r="D29" s="46">
        <f t="shared" si="0"/>
      </c>
      <c r="E29" s="49"/>
      <c r="F29" s="48"/>
      <c r="G29" s="48"/>
      <c r="H29" s="50"/>
      <c r="I29" s="48"/>
      <c r="J29" s="6">
        <f t="shared" si="1"/>
      </c>
      <c r="K29" s="102">
        <f t="shared" si="2"/>
      </c>
    </row>
    <row r="30" spans="1:11" ht="15">
      <c r="A30" s="47"/>
      <c r="B30" s="9">
        <f>IF(ISBLANK(A30),"",'Menu Instrucciones'!$D$3)</f>
      </c>
      <c r="C30" s="9">
        <f>IF(ISBLANK(A30),"",'Menu Instrucciones'!$D$4)</f>
      </c>
      <c r="D30" s="46">
        <f t="shared" si="0"/>
      </c>
      <c r="E30" s="49"/>
      <c r="F30" s="48"/>
      <c r="G30" s="48"/>
      <c r="H30" s="50"/>
      <c r="I30" s="48"/>
      <c r="J30" s="6">
        <f t="shared" si="1"/>
      </c>
      <c r="K30" s="102">
        <f t="shared" si="2"/>
      </c>
    </row>
    <row r="31" spans="1:11" ht="15">
      <c r="A31" s="47"/>
      <c r="B31" s="9">
        <f>IF(ISBLANK(A31),"",'Menu Instrucciones'!$D$3)</f>
      </c>
      <c r="C31" s="9">
        <f>IF(ISBLANK(A31),"",'Menu Instrucciones'!$D$4)</f>
      </c>
      <c r="D31" s="46">
        <f t="shared" si="0"/>
      </c>
      <c r="E31" s="49"/>
      <c r="F31" s="48"/>
      <c r="G31" s="48"/>
      <c r="H31" s="50"/>
      <c r="I31" s="48"/>
      <c r="J31" s="6">
        <f t="shared" si="1"/>
      </c>
      <c r="K31" s="102">
        <f t="shared" si="2"/>
      </c>
    </row>
    <row r="32" spans="1:11" ht="15">
      <c r="A32" s="47"/>
      <c r="B32" s="9">
        <f>IF(ISBLANK(A32),"",'Menu Instrucciones'!$D$3)</f>
      </c>
      <c r="C32" s="9">
        <f>IF(ISBLANK(A32),"",'Menu Instrucciones'!$D$4)</f>
      </c>
      <c r="D32" s="46">
        <f t="shared" si="0"/>
      </c>
      <c r="E32" s="49"/>
      <c r="F32" s="48"/>
      <c r="G32" s="48"/>
      <c r="H32" s="50"/>
      <c r="I32" s="48"/>
      <c r="J32" s="6">
        <f t="shared" si="1"/>
      </c>
      <c r="K32" s="102">
        <f t="shared" si="2"/>
      </c>
    </row>
    <row r="33" spans="1:11" ht="15">
      <c r="A33" s="47"/>
      <c r="B33" s="9">
        <f>IF(ISBLANK(A33),"",'Menu Instrucciones'!$D$3)</f>
      </c>
      <c r="C33" s="9">
        <f>IF(ISBLANK(A33),"",'Menu Instrucciones'!$D$4)</f>
      </c>
      <c r="D33" s="46">
        <f t="shared" si="0"/>
      </c>
      <c r="E33" s="49"/>
      <c r="F33" s="48"/>
      <c r="G33" s="48"/>
      <c r="H33" s="50"/>
      <c r="I33" s="48"/>
      <c r="J33" s="6">
        <f t="shared" si="1"/>
      </c>
      <c r="K33" s="102">
        <f t="shared" si="2"/>
      </c>
    </row>
    <row r="34" spans="1:11" ht="15">
      <c r="A34" s="47"/>
      <c r="B34" s="9">
        <f>IF(ISBLANK(A34),"",'Menu Instrucciones'!$D$3)</f>
      </c>
      <c r="C34" s="9">
        <f>IF(ISBLANK(A34),"",'Menu Instrucciones'!$D$4)</f>
      </c>
      <c r="D34" s="46">
        <f t="shared" si="0"/>
      </c>
      <c r="E34" s="49"/>
      <c r="F34" s="48"/>
      <c r="G34" s="48"/>
      <c r="H34" s="50"/>
      <c r="I34" s="48"/>
      <c r="J34" s="6">
        <f t="shared" si="1"/>
      </c>
      <c r="K34" s="102">
        <f t="shared" si="2"/>
      </c>
    </row>
    <row r="35" spans="1:11" ht="15">
      <c r="A35" s="47"/>
      <c r="B35" s="9">
        <f>IF(ISBLANK(A35),"",'Menu Instrucciones'!$D$3)</f>
      </c>
      <c r="C35" s="9">
        <f>IF(ISBLANK(A35),"",'Menu Instrucciones'!$D$4)</f>
      </c>
      <c r="D35" s="46">
        <f t="shared" si="0"/>
      </c>
      <c r="E35" s="49"/>
      <c r="F35" s="48"/>
      <c r="G35" s="48"/>
      <c r="H35" s="50"/>
      <c r="I35" s="48"/>
      <c r="J35" s="6">
        <f t="shared" si="1"/>
      </c>
      <c r="K35" s="102">
        <f t="shared" si="2"/>
      </c>
    </row>
    <row r="36" spans="1:11" ht="15">
      <c r="A36" s="47"/>
      <c r="B36" s="9">
        <f>IF(ISBLANK(A36),"",'Menu Instrucciones'!$D$3)</f>
      </c>
      <c r="C36" s="9">
        <f>IF(ISBLANK(A36),"",'Menu Instrucciones'!$D$4)</f>
      </c>
      <c r="D36" s="46">
        <f t="shared" si="0"/>
      </c>
      <c r="E36" s="49"/>
      <c r="F36" s="48"/>
      <c r="G36" s="48"/>
      <c r="H36" s="50"/>
      <c r="I36" s="48"/>
      <c r="J36" s="6">
        <f t="shared" si="1"/>
      </c>
      <c r="K36" s="102">
        <f t="shared" si="2"/>
      </c>
    </row>
    <row r="37" spans="1:11" ht="15">
      <c r="A37" s="47"/>
      <c r="B37" s="9">
        <f>IF(ISBLANK(A37),"",'Menu Instrucciones'!$D$3)</f>
      </c>
      <c r="C37" s="9">
        <f>IF(ISBLANK(A37),"",'Menu Instrucciones'!$D$4)</f>
      </c>
      <c r="D37" s="46">
        <f t="shared" si="0"/>
      </c>
      <c r="E37" s="49"/>
      <c r="F37" s="48"/>
      <c r="G37" s="48"/>
      <c r="H37" s="50"/>
      <c r="I37" s="48"/>
      <c r="J37" s="6">
        <f t="shared" si="1"/>
      </c>
      <c r="K37" s="102">
        <f t="shared" si="2"/>
      </c>
    </row>
    <row r="38" spans="1:11" ht="15">
      <c r="A38" s="47"/>
      <c r="B38" s="9">
        <f>IF(ISBLANK(A38),"",'Menu Instrucciones'!$D$3)</f>
      </c>
      <c r="C38" s="9">
        <f>IF(ISBLANK(A38),"",'Menu Instrucciones'!$D$4)</f>
      </c>
      <c r="D38" s="46">
        <f t="shared" si="0"/>
      </c>
      <c r="E38" s="49"/>
      <c r="F38" s="48"/>
      <c r="G38" s="48"/>
      <c r="H38" s="50"/>
      <c r="I38" s="48"/>
      <c r="J38" s="6">
        <f t="shared" si="1"/>
      </c>
      <c r="K38" s="102">
        <f t="shared" si="2"/>
      </c>
    </row>
    <row r="39" spans="1:11" ht="15">
      <c r="A39" s="47"/>
      <c r="B39" s="9">
        <f>IF(ISBLANK(A39),"",'Menu Instrucciones'!$D$3)</f>
      </c>
      <c r="C39" s="9">
        <f>IF(ISBLANK(A39),"",'Menu Instrucciones'!$D$4)</f>
      </c>
      <c r="D39" s="46">
        <f t="shared" si="0"/>
      </c>
      <c r="E39" s="49"/>
      <c r="F39" s="48"/>
      <c r="G39" s="48"/>
      <c r="H39" s="50"/>
      <c r="I39" s="48"/>
      <c r="J39" s="6">
        <f t="shared" si="1"/>
      </c>
      <c r="K39" s="102">
        <f t="shared" si="2"/>
      </c>
    </row>
    <row r="40" spans="1:11" ht="15">
      <c r="A40" s="47"/>
      <c r="B40" s="9">
        <f>IF(ISBLANK(A40),"",'Menu Instrucciones'!$D$3)</f>
      </c>
      <c r="C40" s="9">
        <f>IF(ISBLANK(A40),"",'Menu Instrucciones'!$D$4)</f>
      </c>
      <c r="D40" s="46">
        <f t="shared" si="0"/>
      </c>
      <c r="E40" s="49"/>
      <c r="F40" s="48"/>
      <c r="G40" s="48"/>
      <c r="H40" s="50"/>
      <c r="I40" s="48"/>
      <c r="J40" s="6">
        <f t="shared" si="1"/>
      </c>
      <c r="K40" s="102">
        <f t="shared" si="2"/>
      </c>
    </row>
    <row r="41" spans="1:11" ht="15">
      <c r="A41" s="47"/>
      <c r="B41" s="9">
        <f>IF(ISBLANK(A41),"",'Menu Instrucciones'!$D$3)</f>
      </c>
      <c r="C41" s="9">
        <f>IF(ISBLANK(A41),"",'Menu Instrucciones'!$D$4)</f>
      </c>
      <c r="D41" s="46">
        <f t="shared" si="0"/>
      </c>
      <c r="E41" s="49"/>
      <c r="F41" s="48"/>
      <c r="G41" s="48"/>
      <c r="H41" s="50"/>
      <c r="I41" s="48"/>
      <c r="J41" s="6">
        <f t="shared" si="1"/>
      </c>
      <c r="K41" s="102">
        <f t="shared" si="2"/>
      </c>
    </row>
    <row r="42" spans="1:11" ht="15">
      <c r="A42" s="47"/>
      <c r="B42" s="9">
        <f>IF(ISBLANK(A42),"",'Menu Instrucciones'!$D$3)</f>
      </c>
      <c r="C42" s="9">
        <f>IF(ISBLANK(A42),"",'Menu Instrucciones'!$D$4)</f>
      </c>
      <c r="D42" s="46">
        <f t="shared" si="0"/>
      </c>
      <c r="E42" s="49"/>
      <c r="F42" s="48"/>
      <c r="G42" s="48"/>
      <c r="H42" s="50"/>
      <c r="I42" s="48"/>
      <c r="J42" s="6">
        <f t="shared" si="1"/>
      </c>
      <c r="K42" s="102">
        <f t="shared" si="2"/>
      </c>
    </row>
    <row r="43" spans="1:11" ht="15">
      <c r="A43" s="47"/>
      <c r="B43" s="9">
        <f>IF(ISBLANK(A43),"",'Menu Instrucciones'!$D$3)</f>
      </c>
      <c r="C43" s="9">
        <f>IF(ISBLANK(A43),"",'Menu Instrucciones'!$D$4)</f>
      </c>
      <c r="D43" s="46">
        <f t="shared" si="0"/>
      </c>
      <c r="E43" s="49"/>
      <c r="F43" s="48"/>
      <c r="G43" s="48"/>
      <c r="H43" s="50"/>
      <c r="I43" s="48"/>
      <c r="J43" s="6">
        <f t="shared" si="1"/>
      </c>
      <c r="K43" s="102">
        <f t="shared" si="2"/>
      </c>
    </row>
    <row r="44" spans="1:11" ht="15">
      <c r="A44" s="47"/>
      <c r="B44" s="9">
        <f>IF(ISBLANK(A44),"",'Menu Instrucciones'!$D$3)</f>
      </c>
      <c r="C44" s="9">
        <f>IF(ISBLANK(A44),"",'Menu Instrucciones'!$D$4)</f>
      </c>
      <c r="D44" s="46">
        <f t="shared" si="0"/>
      </c>
      <c r="E44" s="49"/>
      <c r="F44" s="48"/>
      <c r="G44" s="48"/>
      <c r="H44" s="50"/>
      <c r="I44" s="48"/>
      <c r="J44" s="6">
        <f t="shared" si="1"/>
      </c>
      <c r="K44" s="102">
        <f t="shared" si="2"/>
      </c>
    </row>
    <row r="45" spans="1:11" ht="15">
      <c r="A45" s="47"/>
      <c r="B45" s="9">
        <f>IF(ISBLANK(A45),"",'Menu Instrucciones'!$D$3)</f>
      </c>
      <c r="C45" s="9">
        <f>IF(ISBLANK(A45),"",'Menu Instrucciones'!$D$4)</f>
      </c>
      <c r="D45" s="46">
        <f t="shared" si="0"/>
      </c>
      <c r="E45" s="49"/>
      <c r="F45" s="48"/>
      <c r="G45" s="48"/>
      <c r="H45" s="50"/>
      <c r="I45" s="48"/>
      <c r="J45" s="6">
        <f t="shared" si="1"/>
      </c>
      <c r="K45" s="102">
        <f t="shared" si="2"/>
      </c>
    </row>
    <row r="46" spans="1:11" ht="15">
      <c r="A46" s="47"/>
      <c r="B46" s="9">
        <f>IF(ISBLANK(A46),"",'Menu Instrucciones'!$D$3)</f>
      </c>
      <c r="C46" s="9">
        <f>IF(ISBLANK(A46),"",'Menu Instrucciones'!$D$4)</f>
      </c>
      <c r="D46" s="46">
        <f t="shared" si="0"/>
      </c>
      <c r="E46" s="49"/>
      <c r="F46" s="48"/>
      <c r="G46" s="48"/>
      <c r="H46" s="50"/>
      <c r="I46" s="48"/>
      <c r="J46" s="6">
        <f t="shared" si="1"/>
      </c>
      <c r="K46" s="102">
        <f t="shared" si="2"/>
      </c>
    </row>
    <row r="47" spans="1:11" ht="15">
      <c r="A47" s="47"/>
      <c r="B47" s="9">
        <f>IF(ISBLANK(A47),"",'Menu Instrucciones'!$D$3)</f>
      </c>
      <c r="C47" s="9">
        <f>IF(ISBLANK(A47),"",'Menu Instrucciones'!$D$4)</f>
      </c>
      <c r="D47" s="46">
        <f t="shared" si="0"/>
      </c>
      <c r="E47" s="49"/>
      <c r="F47" s="48"/>
      <c r="G47" s="48"/>
      <c r="H47" s="50"/>
      <c r="I47" s="48"/>
      <c r="J47" s="6">
        <f t="shared" si="1"/>
      </c>
      <c r="K47" s="102">
        <f t="shared" si="2"/>
      </c>
    </row>
    <row r="48" spans="1:11" ht="15">
      <c r="A48" s="47"/>
      <c r="B48" s="9">
        <f>IF(ISBLANK(A48),"",'Menu Instrucciones'!$D$3)</f>
      </c>
      <c r="C48" s="9">
        <f>IF(ISBLANK(A48),"",'Menu Instrucciones'!$D$4)</f>
      </c>
      <c r="D48" s="46">
        <f t="shared" si="0"/>
      </c>
      <c r="E48" s="49"/>
      <c r="F48" s="48"/>
      <c r="G48" s="48"/>
      <c r="H48" s="50"/>
      <c r="I48" s="48"/>
      <c r="J48" s="6">
        <f t="shared" si="1"/>
      </c>
      <c r="K48" s="102">
        <f t="shared" si="2"/>
      </c>
    </row>
    <row r="49" spans="1:11" ht="15">
      <c r="A49" s="47"/>
      <c r="B49" s="9">
        <f>IF(ISBLANK(A49),"",'Menu Instrucciones'!$D$3)</f>
      </c>
      <c r="C49" s="9">
        <f>IF(ISBLANK(A49),"",'Menu Instrucciones'!$D$4)</f>
      </c>
      <c r="D49" s="46">
        <f t="shared" si="0"/>
      </c>
      <c r="E49" s="49"/>
      <c r="F49" s="48"/>
      <c r="G49" s="48"/>
      <c r="H49" s="50"/>
      <c r="I49" s="48"/>
      <c r="J49" s="6">
        <f t="shared" si="1"/>
      </c>
      <c r="K49" s="102">
        <f t="shared" si="2"/>
      </c>
    </row>
    <row r="50" spans="1:11" ht="15">
      <c r="A50" s="47"/>
      <c r="B50" s="9">
        <f>IF(ISBLANK(A50),"",'Menu Instrucciones'!$D$3)</f>
      </c>
      <c r="C50" s="9">
        <f>IF(ISBLANK(A50),"",'Menu Instrucciones'!$D$4)</f>
      </c>
      <c r="D50" s="46">
        <f t="shared" si="0"/>
      </c>
      <c r="E50" s="49"/>
      <c r="F50" s="48"/>
      <c r="G50" s="48"/>
      <c r="H50" s="50"/>
      <c r="I50" s="48"/>
      <c r="J50" s="6">
        <f t="shared" si="1"/>
      </c>
      <c r="K50" s="102">
        <f t="shared" si="2"/>
      </c>
    </row>
    <row r="51" spans="1:11" ht="15">
      <c r="A51" s="47"/>
      <c r="B51" s="9">
        <f>IF(ISBLANK(A51),"",'Menu Instrucciones'!$D$3)</f>
      </c>
      <c r="C51" s="9">
        <f>IF(ISBLANK(A51),"",'Menu Instrucciones'!$D$4)</f>
      </c>
      <c r="D51" s="46">
        <f t="shared" si="0"/>
      </c>
      <c r="E51" s="49"/>
      <c r="F51" s="48"/>
      <c r="G51" s="48"/>
      <c r="H51" s="50"/>
      <c r="I51" s="48"/>
      <c r="J51" s="6">
        <f t="shared" si="1"/>
      </c>
      <c r="K51" s="102">
        <f t="shared" si="2"/>
      </c>
    </row>
    <row r="52" spans="1:11" ht="15">
      <c r="A52" s="47"/>
      <c r="B52" s="9">
        <f>IF(ISBLANK(A52),"",'Menu Instrucciones'!$D$3)</f>
      </c>
      <c r="C52" s="9">
        <f>IF(ISBLANK(A52),"",'Menu Instrucciones'!$D$4)</f>
      </c>
      <c r="D52" s="46">
        <f t="shared" si="0"/>
      </c>
      <c r="E52" s="49"/>
      <c r="F52" s="48"/>
      <c r="G52" s="48"/>
      <c r="H52" s="50"/>
      <c r="I52" s="48"/>
      <c r="J52" s="6">
        <f t="shared" si="1"/>
      </c>
      <c r="K52" s="102">
        <f t="shared" si="2"/>
      </c>
    </row>
    <row r="53" spans="1:11" ht="15">
      <c r="A53" s="47"/>
      <c r="B53" s="9">
        <f>IF(ISBLANK(A53),"",'Menu Instrucciones'!$D$3)</f>
      </c>
      <c r="C53" s="9">
        <f>IF(ISBLANK(A53),"",'Menu Instrucciones'!$D$4)</f>
      </c>
      <c r="D53" s="46">
        <f t="shared" si="0"/>
      </c>
      <c r="E53" s="49"/>
      <c r="F53" s="48"/>
      <c r="G53" s="48"/>
      <c r="H53" s="50"/>
      <c r="I53" s="48"/>
      <c r="J53" s="6">
        <f t="shared" si="1"/>
      </c>
      <c r="K53" s="102">
        <f t="shared" si="2"/>
      </c>
    </row>
    <row r="54" spans="1:11" ht="15">
      <c r="A54" s="47"/>
      <c r="B54" s="9">
        <f>IF(ISBLANK(A54),"",'Menu Instrucciones'!$D$3)</f>
      </c>
      <c r="C54" s="9">
        <f>IF(ISBLANK(A54),"",'Menu Instrucciones'!$D$4)</f>
      </c>
      <c r="D54" s="46">
        <f t="shared" si="0"/>
      </c>
      <c r="E54" s="49"/>
      <c r="F54" s="48"/>
      <c r="G54" s="48"/>
      <c r="H54" s="50"/>
      <c r="I54" s="48"/>
      <c r="J54" s="6">
        <f t="shared" si="1"/>
      </c>
      <c r="K54" s="102">
        <f t="shared" si="2"/>
      </c>
    </row>
    <row r="55" spans="1:11" ht="15">
      <c r="A55" s="47"/>
      <c r="B55" s="9">
        <f>IF(ISBLANK(A55),"",'Menu Instrucciones'!$D$3)</f>
      </c>
      <c r="C55" s="9">
        <f>IF(ISBLANK(A55),"",'Menu Instrucciones'!$D$4)</f>
      </c>
      <c r="D55" s="46">
        <f t="shared" si="0"/>
      </c>
      <c r="E55" s="49"/>
      <c r="F55" s="48"/>
      <c r="G55" s="48"/>
      <c r="H55" s="50"/>
      <c r="I55" s="48"/>
      <c r="J55" s="6">
        <f t="shared" si="1"/>
      </c>
      <c r="K55" s="102">
        <f t="shared" si="2"/>
      </c>
    </row>
    <row r="56" spans="1:11" ht="15">
      <c r="A56" s="47"/>
      <c r="B56" s="9">
        <f>IF(ISBLANK(A56),"",'Menu Instrucciones'!$D$3)</f>
      </c>
      <c r="C56" s="9">
        <f>IF(ISBLANK(A56),"",'Menu Instrucciones'!$D$4)</f>
      </c>
      <c r="D56" s="46">
        <f t="shared" si="0"/>
      </c>
      <c r="E56" s="49"/>
      <c r="F56" s="48"/>
      <c r="G56" s="48"/>
      <c r="H56" s="50"/>
      <c r="I56" s="48"/>
      <c r="J56" s="6">
        <f t="shared" si="1"/>
      </c>
      <c r="K56" s="102">
        <f t="shared" si="2"/>
      </c>
    </row>
    <row r="57" spans="1:11" ht="15">
      <c r="A57" s="47"/>
      <c r="B57" s="9">
        <f>IF(ISBLANK(A57),"",'Menu Instrucciones'!$D$3)</f>
      </c>
      <c r="C57" s="9">
        <f>IF(ISBLANK(A57),"",'Menu Instrucciones'!$D$4)</f>
      </c>
      <c r="D57" s="46">
        <f t="shared" si="0"/>
      </c>
      <c r="E57" s="49"/>
      <c r="F57" s="48"/>
      <c r="G57" s="48"/>
      <c r="H57" s="50"/>
      <c r="I57" s="48"/>
      <c r="J57" s="6">
        <f t="shared" si="1"/>
      </c>
      <c r="K57" s="102">
        <f t="shared" si="2"/>
      </c>
    </row>
    <row r="58" spans="1:11" ht="15">
      <c r="A58" s="47"/>
      <c r="B58" s="9">
        <f>IF(ISBLANK(A58),"",'Menu Instrucciones'!$D$3)</f>
      </c>
      <c r="C58" s="9">
        <f>IF(ISBLANK(A58),"",'Menu Instrucciones'!$D$4)</f>
      </c>
      <c r="D58" s="46">
        <f t="shared" si="0"/>
      </c>
      <c r="E58" s="49"/>
      <c r="F58" s="48"/>
      <c r="G58" s="48"/>
      <c r="H58" s="50"/>
      <c r="I58" s="48"/>
      <c r="J58" s="6">
        <f t="shared" si="1"/>
      </c>
      <c r="K58" s="102">
        <f t="shared" si="2"/>
      </c>
    </row>
    <row r="59" spans="1:11" ht="15">
      <c r="A59" s="47"/>
      <c r="B59" s="9">
        <f>IF(ISBLANK(A59),"",'Menu Instrucciones'!$D$3)</f>
      </c>
      <c r="C59" s="9">
        <f>IF(ISBLANK(A59),"",'Menu Instrucciones'!$D$4)</f>
      </c>
      <c r="D59" s="46">
        <f t="shared" si="0"/>
      </c>
      <c r="E59" s="49"/>
      <c r="F59" s="48"/>
      <c r="G59" s="48"/>
      <c r="H59" s="50"/>
      <c r="I59" s="48"/>
      <c r="J59" s="6">
        <f t="shared" si="1"/>
      </c>
      <c r="K59" s="102">
        <f t="shared" si="2"/>
      </c>
    </row>
    <row r="60" spans="1:11" ht="15">
      <c r="A60" s="47"/>
      <c r="B60" s="9">
        <f>IF(ISBLANK(A60),"",'Menu Instrucciones'!$D$3)</f>
      </c>
      <c r="C60" s="9">
        <f>IF(ISBLANK(A60),"",'Menu Instrucciones'!$D$4)</f>
      </c>
      <c r="D60" s="46">
        <f t="shared" si="0"/>
      </c>
      <c r="E60" s="49"/>
      <c r="F60" s="48"/>
      <c r="G60" s="48"/>
      <c r="H60" s="50"/>
      <c r="I60" s="48"/>
      <c r="J60" s="6">
        <f t="shared" si="1"/>
      </c>
      <c r="K60" s="102">
        <f t="shared" si="2"/>
      </c>
    </row>
    <row r="61" spans="1:11" ht="15">
      <c r="A61" s="47"/>
      <c r="B61" s="9">
        <f>IF(ISBLANK(A61),"",'Menu Instrucciones'!$D$3)</f>
      </c>
      <c r="C61" s="9">
        <f>IF(ISBLANK(A61),"",'Menu Instrucciones'!$D$4)</f>
      </c>
      <c r="D61" s="46">
        <f t="shared" si="0"/>
      </c>
      <c r="E61" s="49"/>
      <c r="F61" s="48"/>
      <c r="G61" s="48"/>
      <c r="H61" s="50"/>
      <c r="I61" s="48"/>
      <c r="J61" s="6">
        <f t="shared" si="1"/>
      </c>
      <c r="K61" s="102">
        <f t="shared" si="2"/>
      </c>
    </row>
    <row r="62" spans="1:11" ht="15">
      <c r="A62" s="47"/>
      <c r="B62" s="9">
        <f>IF(ISBLANK(A62),"",'Menu Instrucciones'!$D$3)</f>
      </c>
      <c r="C62" s="9">
        <f>IF(ISBLANK(A62),"",'Menu Instrucciones'!$D$4)</f>
      </c>
      <c r="D62" s="46">
        <f t="shared" si="0"/>
      </c>
      <c r="E62" s="49"/>
      <c r="F62" s="48"/>
      <c r="G62" s="48"/>
      <c r="H62" s="50"/>
      <c r="I62" s="48"/>
      <c r="J62" s="6">
        <f t="shared" si="1"/>
      </c>
      <c r="K62" s="102">
        <f t="shared" si="2"/>
      </c>
    </row>
    <row r="63" spans="1:11" ht="15">
      <c r="A63" s="47"/>
      <c r="B63" s="9">
        <f>IF(ISBLANK(A63),"",'Menu Instrucciones'!$D$3)</f>
      </c>
      <c r="C63" s="9">
        <f>IF(ISBLANK(A63),"",'Menu Instrucciones'!$D$4)</f>
      </c>
      <c r="D63" s="46">
        <f t="shared" si="0"/>
      </c>
      <c r="E63" s="49"/>
      <c r="F63" s="48"/>
      <c r="G63" s="48"/>
      <c r="H63" s="50"/>
      <c r="I63" s="48"/>
      <c r="J63" s="6">
        <f t="shared" si="1"/>
      </c>
      <c r="K63" s="102">
        <f t="shared" si="2"/>
      </c>
    </row>
    <row r="64" spans="1:11" ht="15">
      <c r="A64" s="47"/>
      <c r="B64" s="9">
        <f>IF(ISBLANK(A64),"",'Menu Instrucciones'!$D$3)</f>
      </c>
      <c r="C64" s="9">
        <f>IF(ISBLANK(A64),"",'Menu Instrucciones'!$D$4)</f>
      </c>
      <c r="D64" s="46">
        <f t="shared" si="0"/>
      </c>
      <c r="E64" s="49"/>
      <c r="F64" s="48"/>
      <c r="G64" s="48"/>
      <c r="H64" s="50"/>
      <c r="I64" s="48"/>
      <c r="J64" s="6">
        <f t="shared" si="1"/>
      </c>
      <c r="K64" s="102">
        <f t="shared" si="2"/>
      </c>
    </row>
    <row r="65" spans="1:11" ht="15">
      <c r="A65" s="47"/>
      <c r="B65" s="9">
        <f>IF(ISBLANK(A65),"",'Menu Instrucciones'!$D$3)</f>
      </c>
      <c r="C65" s="9">
        <f>IF(ISBLANK(A65),"",'Menu Instrucciones'!$D$4)</f>
      </c>
      <c r="D65" s="46">
        <f t="shared" si="0"/>
      </c>
      <c r="E65" s="49"/>
      <c r="F65" s="48"/>
      <c r="G65" s="48"/>
      <c r="H65" s="50"/>
      <c r="I65" s="48"/>
      <c r="J65" s="6">
        <f t="shared" si="1"/>
      </c>
      <c r="K65" s="102">
        <f t="shared" si="2"/>
      </c>
    </row>
    <row r="66" spans="1:11" ht="15">
      <c r="A66" s="47"/>
      <c r="B66" s="9">
        <f>IF(ISBLANK(A66),"",'Menu Instrucciones'!$D$3)</f>
      </c>
      <c r="C66" s="9">
        <f>IF(ISBLANK(A66),"",'Menu Instrucciones'!$D$4)</f>
      </c>
      <c r="D66" s="46">
        <f t="shared" si="0"/>
      </c>
      <c r="E66" s="49"/>
      <c r="F66" s="48"/>
      <c r="G66" s="48"/>
      <c r="H66" s="50"/>
      <c r="I66" s="48"/>
      <c r="J66" s="6">
        <f t="shared" si="1"/>
      </c>
      <c r="K66" s="102">
        <f t="shared" si="2"/>
      </c>
    </row>
    <row r="67" spans="1:11" ht="15">
      <c r="A67" s="47"/>
      <c r="B67" s="9">
        <f>IF(ISBLANK(A67),"",'Menu Instrucciones'!$D$3)</f>
      </c>
      <c r="C67" s="9">
        <f>IF(ISBLANK(A67),"",'Menu Instrucciones'!$D$4)</f>
      </c>
      <c r="D67" s="46">
        <f aca="true" t="shared" si="3" ref="D67:D130">IF(ISBLANK(A67),"","4")</f>
      </c>
      <c r="E67" s="49"/>
      <c r="F67" s="48"/>
      <c r="G67" s="48"/>
      <c r="H67" s="50"/>
      <c r="I67" s="48"/>
      <c r="J67" s="6">
        <f aca="true" t="shared" si="4" ref="J67:J130">IF(OR(ISBLANK($A67),$A67="ELIMINAR",$A67="DESACTIVAR"),"",IF(ISBLANK(G67),IF(ISBLANK(I67),"OK","ERROR: No requiere Concepto"),IF(ISBLANK(I67),"ERROR: Requiere Concepto","OK")))</f>
      </c>
      <c r="K67" s="102">
        <f aca="true" t="shared" si="5" ref="K67:K130">CONCATENATE(D67,E67,F67,G67)</f>
      </c>
    </row>
    <row r="68" spans="1:11" ht="15">
      <c r="A68" s="47"/>
      <c r="B68" s="9">
        <f>IF(ISBLANK(A68),"",'Menu Instrucciones'!$D$3)</f>
      </c>
      <c r="C68" s="9">
        <f>IF(ISBLANK(A68),"",'Menu Instrucciones'!$D$4)</f>
      </c>
      <c r="D68" s="46">
        <f t="shared" si="3"/>
      </c>
      <c r="E68" s="49"/>
      <c r="F68" s="48"/>
      <c r="G68" s="48"/>
      <c r="H68" s="50"/>
      <c r="I68" s="48"/>
      <c r="J68" s="6">
        <f t="shared" si="4"/>
      </c>
      <c r="K68" s="102">
        <f t="shared" si="5"/>
      </c>
    </row>
    <row r="69" spans="1:11" ht="15">
      <c r="A69" s="47"/>
      <c r="B69" s="9">
        <f>IF(ISBLANK(A69),"",'Menu Instrucciones'!$D$3)</f>
      </c>
      <c r="C69" s="9">
        <f>IF(ISBLANK(A69),"",'Menu Instrucciones'!$D$4)</f>
      </c>
      <c r="D69" s="46">
        <f t="shared" si="3"/>
      </c>
      <c r="E69" s="49"/>
      <c r="F69" s="48"/>
      <c r="G69" s="48"/>
      <c r="H69" s="50"/>
      <c r="I69" s="48"/>
      <c r="J69" s="6">
        <f t="shared" si="4"/>
      </c>
      <c r="K69" s="102">
        <f t="shared" si="5"/>
      </c>
    </row>
    <row r="70" spans="1:11" ht="15">
      <c r="A70" s="47"/>
      <c r="B70" s="9">
        <f>IF(ISBLANK(A70),"",'Menu Instrucciones'!$D$3)</f>
      </c>
      <c r="C70" s="9">
        <f>IF(ISBLANK(A70),"",'Menu Instrucciones'!$D$4)</f>
      </c>
      <c r="D70" s="46">
        <f t="shared" si="3"/>
      </c>
      <c r="E70" s="49"/>
      <c r="F70" s="48"/>
      <c r="G70" s="48"/>
      <c r="H70" s="50"/>
      <c r="I70" s="48"/>
      <c r="J70" s="6">
        <f t="shared" si="4"/>
      </c>
      <c r="K70" s="102">
        <f t="shared" si="5"/>
      </c>
    </row>
    <row r="71" spans="1:11" ht="15">
      <c r="A71" s="47"/>
      <c r="B71" s="9">
        <f>IF(ISBLANK(A71),"",'Menu Instrucciones'!$D$3)</f>
      </c>
      <c r="C71" s="9">
        <f>IF(ISBLANK(A71),"",'Menu Instrucciones'!$D$4)</f>
      </c>
      <c r="D71" s="46">
        <f t="shared" si="3"/>
      </c>
      <c r="E71" s="49"/>
      <c r="F71" s="48"/>
      <c r="G71" s="48"/>
      <c r="H71" s="50"/>
      <c r="I71" s="48"/>
      <c r="J71" s="6">
        <f t="shared" si="4"/>
      </c>
      <c r="K71" s="102">
        <f t="shared" si="5"/>
      </c>
    </row>
    <row r="72" spans="1:11" ht="15">
      <c r="A72" s="47"/>
      <c r="B72" s="9">
        <f>IF(ISBLANK(A72),"",'Menu Instrucciones'!$D$3)</f>
      </c>
      <c r="C72" s="9">
        <f>IF(ISBLANK(A72),"",'Menu Instrucciones'!$D$4)</f>
      </c>
      <c r="D72" s="46">
        <f t="shared" si="3"/>
      </c>
      <c r="E72" s="49"/>
      <c r="F72" s="48"/>
      <c r="G72" s="48"/>
      <c r="H72" s="50"/>
      <c r="I72" s="48"/>
      <c r="J72" s="6">
        <f t="shared" si="4"/>
      </c>
      <c r="K72" s="102">
        <f t="shared" si="5"/>
      </c>
    </row>
    <row r="73" spans="1:11" ht="15">
      <c r="A73" s="47"/>
      <c r="B73" s="9">
        <f>IF(ISBLANK(A73),"",'Menu Instrucciones'!$D$3)</f>
      </c>
      <c r="C73" s="9">
        <f>IF(ISBLANK(A73),"",'Menu Instrucciones'!$D$4)</f>
      </c>
      <c r="D73" s="46">
        <f t="shared" si="3"/>
      </c>
      <c r="E73" s="49"/>
      <c r="F73" s="48"/>
      <c r="G73" s="48"/>
      <c r="H73" s="50"/>
      <c r="I73" s="48"/>
      <c r="J73" s="6">
        <f t="shared" si="4"/>
      </c>
      <c r="K73" s="102">
        <f t="shared" si="5"/>
      </c>
    </row>
    <row r="74" spans="1:11" ht="15">
      <c r="A74" s="47"/>
      <c r="B74" s="9">
        <f>IF(ISBLANK(A74),"",'Menu Instrucciones'!$D$3)</f>
      </c>
      <c r="C74" s="9">
        <f>IF(ISBLANK(A74),"",'Menu Instrucciones'!$D$4)</f>
      </c>
      <c r="D74" s="46">
        <f t="shared" si="3"/>
      </c>
      <c r="E74" s="49"/>
      <c r="F74" s="48"/>
      <c r="G74" s="48"/>
      <c r="H74" s="50"/>
      <c r="I74" s="48"/>
      <c r="J74" s="6">
        <f t="shared" si="4"/>
      </c>
      <c r="K74" s="102">
        <f t="shared" si="5"/>
      </c>
    </row>
    <row r="75" spans="1:11" ht="15">
      <c r="A75" s="47"/>
      <c r="B75" s="9">
        <f>IF(ISBLANK(A75),"",'Menu Instrucciones'!$D$3)</f>
      </c>
      <c r="C75" s="9">
        <f>IF(ISBLANK(A75),"",'Menu Instrucciones'!$D$4)</f>
      </c>
      <c r="D75" s="46">
        <f t="shared" si="3"/>
      </c>
      <c r="E75" s="49"/>
      <c r="F75" s="48"/>
      <c r="G75" s="48"/>
      <c r="H75" s="50"/>
      <c r="I75" s="48"/>
      <c r="J75" s="6">
        <f t="shared" si="4"/>
      </c>
      <c r="K75" s="102">
        <f t="shared" si="5"/>
      </c>
    </row>
    <row r="76" spans="1:11" ht="15">
      <c r="A76" s="47"/>
      <c r="B76" s="9">
        <f>IF(ISBLANK(A76),"",'Menu Instrucciones'!$D$3)</f>
      </c>
      <c r="C76" s="9">
        <f>IF(ISBLANK(A76),"",'Menu Instrucciones'!$D$4)</f>
      </c>
      <c r="D76" s="46">
        <f t="shared" si="3"/>
      </c>
      <c r="E76" s="49"/>
      <c r="F76" s="48"/>
      <c r="G76" s="48"/>
      <c r="H76" s="50"/>
      <c r="I76" s="48"/>
      <c r="J76" s="6">
        <f t="shared" si="4"/>
      </c>
      <c r="K76" s="102">
        <f t="shared" si="5"/>
      </c>
    </row>
    <row r="77" spans="1:11" ht="15">
      <c r="A77" s="47"/>
      <c r="B77" s="9">
        <f>IF(ISBLANK(A77),"",'Menu Instrucciones'!$D$3)</f>
      </c>
      <c r="C77" s="9">
        <f>IF(ISBLANK(A77),"",'Menu Instrucciones'!$D$4)</f>
      </c>
      <c r="D77" s="46">
        <f t="shared" si="3"/>
      </c>
      <c r="E77" s="49"/>
      <c r="F77" s="48"/>
      <c r="G77" s="48"/>
      <c r="H77" s="50"/>
      <c r="I77" s="48"/>
      <c r="J77" s="6">
        <f t="shared" si="4"/>
      </c>
      <c r="K77" s="102">
        <f t="shared" si="5"/>
      </c>
    </row>
    <row r="78" spans="1:11" ht="15">
      <c r="A78" s="47"/>
      <c r="B78" s="9">
        <f>IF(ISBLANK(A78),"",'Menu Instrucciones'!$D$3)</f>
      </c>
      <c r="C78" s="9">
        <f>IF(ISBLANK(A78),"",'Menu Instrucciones'!$D$4)</f>
      </c>
      <c r="D78" s="46">
        <f t="shared" si="3"/>
      </c>
      <c r="E78" s="49"/>
      <c r="F78" s="48"/>
      <c r="G78" s="48"/>
      <c r="H78" s="50"/>
      <c r="I78" s="48"/>
      <c r="J78" s="6">
        <f t="shared" si="4"/>
      </c>
      <c r="K78" s="102">
        <f t="shared" si="5"/>
      </c>
    </row>
    <row r="79" spans="1:11" ht="15">
      <c r="A79" s="47"/>
      <c r="B79" s="9">
        <f>IF(ISBLANK(A79),"",'Menu Instrucciones'!$D$3)</f>
      </c>
      <c r="C79" s="9">
        <f>IF(ISBLANK(A79),"",'Menu Instrucciones'!$D$4)</f>
      </c>
      <c r="D79" s="46">
        <f t="shared" si="3"/>
      </c>
      <c r="E79" s="49"/>
      <c r="F79" s="48"/>
      <c r="G79" s="48"/>
      <c r="H79" s="50"/>
      <c r="I79" s="48"/>
      <c r="J79" s="6">
        <f t="shared" si="4"/>
      </c>
      <c r="K79" s="102">
        <f t="shared" si="5"/>
      </c>
    </row>
    <row r="80" spans="1:11" ht="15">
      <c r="A80" s="47"/>
      <c r="B80" s="9">
        <f>IF(ISBLANK(A80),"",'Menu Instrucciones'!$D$3)</f>
      </c>
      <c r="C80" s="9">
        <f>IF(ISBLANK(A80),"",'Menu Instrucciones'!$D$4)</f>
      </c>
      <c r="D80" s="46">
        <f t="shared" si="3"/>
      </c>
      <c r="E80" s="49"/>
      <c r="F80" s="48"/>
      <c r="G80" s="48"/>
      <c r="H80" s="50"/>
      <c r="I80" s="48"/>
      <c r="J80" s="6">
        <f t="shared" si="4"/>
      </c>
      <c r="K80" s="102">
        <f t="shared" si="5"/>
      </c>
    </row>
    <row r="81" spans="1:11" ht="15">
      <c r="A81" s="47"/>
      <c r="B81" s="9">
        <f>IF(ISBLANK(A81),"",'Menu Instrucciones'!$D$3)</f>
      </c>
      <c r="C81" s="9">
        <f>IF(ISBLANK(A81),"",'Menu Instrucciones'!$D$4)</f>
      </c>
      <c r="D81" s="46">
        <f t="shared" si="3"/>
      </c>
      <c r="E81" s="49"/>
      <c r="F81" s="48"/>
      <c r="G81" s="48"/>
      <c r="H81" s="50"/>
      <c r="I81" s="48"/>
      <c r="J81" s="6">
        <f t="shared" si="4"/>
      </c>
      <c r="K81" s="102">
        <f t="shared" si="5"/>
      </c>
    </row>
    <row r="82" spans="1:11" ht="15">
      <c r="A82" s="47"/>
      <c r="B82" s="9">
        <f>IF(ISBLANK(A82),"",'Menu Instrucciones'!$D$3)</f>
      </c>
      <c r="C82" s="9">
        <f>IF(ISBLANK(A82),"",'Menu Instrucciones'!$D$4)</f>
      </c>
      <c r="D82" s="46">
        <f t="shared" si="3"/>
      </c>
      <c r="E82" s="49"/>
      <c r="F82" s="48"/>
      <c r="G82" s="48"/>
      <c r="H82" s="50"/>
      <c r="I82" s="48"/>
      <c r="J82" s="6">
        <f t="shared" si="4"/>
      </c>
      <c r="K82" s="102">
        <f t="shared" si="5"/>
      </c>
    </row>
    <row r="83" spans="1:11" ht="15">
      <c r="A83" s="47"/>
      <c r="B83" s="9">
        <f>IF(ISBLANK(A83),"",'Menu Instrucciones'!$D$3)</f>
      </c>
      <c r="C83" s="9">
        <f>IF(ISBLANK(A83),"",'Menu Instrucciones'!$D$4)</f>
      </c>
      <c r="D83" s="46">
        <f t="shared" si="3"/>
      </c>
      <c r="E83" s="49"/>
      <c r="F83" s="48"/>
      <c r="G83" s="48"/>
      <c r="H83" s="50"/>
      <c r="I83" s="48"/>
      <c r="J83" s="6">
        <f t="shared" si="4"/>
      </c>
      <c r="K83" s="102">
        <f t="shared" si="5"/>
      </c>
    </row>
    <row r="84" spans="1:11" ht="15">
      <c r="A84" s="47"/>
      <c r="B84" s="9">
        <f>IF(ISBLANK(A84),"",'Menu Instrucciones'!$D$3)</f>
      </c>
      <c r="C84" s="9">
        <f>IF(ISBLANK(A84),"",'Menu Instrucciones'!$D$4)</f>
      </c>
      <c r="D84" s="46">
        <f t="shared" si="3"/>
      </c>
      <c r="E84" s="49"/>
      <c r="F84" s="48"/>
      <c r="G84" s="48"/>
      <c r="H84" s="50"/>
      <c r="I84" s="48"/>
      <c r="J84" s="6">
        <f t="shared" si="4"/>
      </c>
      <c r="K84" s="102">
        <f t="shared" si="5"/>
      </c>
    </row>
    <row r="85" spans="1:11" ht="15">
      <c r="A85" s="47"/>
      <c r="B85" s="9">
        <f>IF(ISBLANK(A85),"",'Menu Instrucciones'!$D$3)</f>
      </c>
      <c r="C85" s="9">
        <f>IF(ISBLANK(A85),"",'Menu Instrucciones'!$D$4)</f>
      </c>
      <c r="D85" s="46">
        <f t="shared" si="3"/>
      </c>
      <c r="E85" s="49"/>
      <c r="F85" s="48"/>
      <c r="G85" s="48"/>
      <c r="H85" s="50"/>
      <c r="I85" s="48"/>
      <c r="J85" s="6">
        <f t="shared" si="4"/>
      </c>
      <c r="K85" s="102">
        <f t="shared" si="5"/>
      </c>
    </row>
    <row r="86" spans="1:11" ht="15">
      <c r="A86" s="47"/>
      <c r="B86" s="9">
        <f>IF(ISBLANK(A86),"",'Menu Instrucciones'!$D$3)</f>
      </c>
      <c r="C86" s="9">
        <f>IF(ISBLANK(A86),"",'Menu Instrucciones'!$D$4)</f>
      </c>
      <c r="D86" s="46">
        <f t="shared" si="3"/>
      </c>
      <c r="E86" s="49"/>
      <c r="F86" s="48"/>
      <c r="G86" s="48"/>
      <c r="H86" s="50"/>
      <c r="I86" s="48"/>
      <c r="J86" s="6">
        <f t="shared" si="4"/>
      </c>
      <c r="K86" s="102">
        <f t="shared" si="5"/>
      </c>
    </row>
    <row r="87" spans="1:11" ht="15">
      <c r="A87" s="47"/>
      <c r="B87" s="9">
        <f>IF(ISBLANK(A87),"",'Menu Instrucciones'!$D$3)</f>
      </c>
      <c r="C87" s="9">
        <f>IF(ISBLANK(A87),"",'Menu Instrucciones'!$D$4)</f>
      </c>
      <c r="D87" s="46">
        <f t="shared" si="3"/>
      </c>
      <c r="E87" s="49"/>
      <c r="F87" s="48"/>
      <c r="G87" s="48"/>
      <c r="H87" s="50"/>
      <c r="I87" s="48"/>
      <c r="J87" s="6">
        <f t="shared" si="4"/>
      </c>
      <c r="K87" s="102">
        <f t="shared" si="5"/>
      </c>
    </row>
    <row r="88" spans="1:11" ht="15">
      <c r="A88" s="47"/>
      <c r="B88" s="9">
        <f>IF(ISBLANK(A88),"",'Menu Instrucciones'!$D$3)</f>
      </c>
      <c r="C88" s="9">
        <f>IF(ISBLANK(A88),"",'Menu Instrucciones'!$D$4)</f>
      </c>
      <c r="D88" s="46">
        <f t="shared" si="3"/>
      </c>
      <c r="E88" s="49"/>
      <c r="F88" s="48"/>
      <c r="G88" s="48"/>
      <c r="H88" s="50"/>
      <c r="I88" s="48"/>
      <c r="J88" s="6">
        <f t="shared" si="4"/>
      </c>
      <c r="K88" s="102">
        <f t="shared" si="5"/>
      </c>
    </row>
    <row r="89" spans="1:11" ht="15">
      <c r="A89" s="47"/>
      <c r="B89" s="9">
        <f>IF(ISBLANK(A89),"",'Menu Instrucciones'!$D$3)</f>
      </c>
      <c r="C89" s="9">
        <f>IF(ISBLANK(A89),"",'Menu Instrucciones'!$D$4)</f>
      </c>
      <c r="D89" s="46">
        <f t="shared" si="3"/>
      </c>
      <c r="E89" s="49"/>
      <c r="F89" s="48"/>
      <c r="G89" s="48"/>
      <c r="H89" s="50"/>
      <c r="I89" s="48"/>
      <c r="J89" s="6">
        <f t="shared" si="4"/>
      </c>
      <c r="K89" s="102">
        <f t="shared" si="5"/>
      </c>
    </row>
    <row r="90" spans="1:11" ht="15">
      <c r="A90" s="47"/>
      <c r="B90" s="9">
        <f>IF(ISBLANK(A90),"",'Menu Instrucciones'!$D$3)</f>
      </c>
      <c r="C90" s="9">
        <f>IF(ISBLANK(A90),"",'Menu Instrucciones'!$D$4)</f>
      </c>
      <c r="D90" s="46">
        <f t="shared" si="3"/>
      </c>
      <c r="E90" s="49"/>
      <c r="F90" s="48"/>
      <c r="G90" s="48"/>
      <c r="H90" s="50"/>
      <c r="I90" s="48"/>
      <c r="J90" s="6">
        <f t="shared" si="4"/>
      </c>
      <c r="K90" s="102">
        <f t="shared" si="5"/>
      </c>
    </row>
    <row r="91" spans="1:11" ht="15">
      <c r="A91" s="47"/>
      <c r="B91" s="9">
        <f>IF(ISBLANK(A91),"",'Menu Instrucciones'!$D$3)</f>
      </c>
      <c r="C91" s="9">
        <f>IF(ISBLANK(A91),"",'Menu Instrucciones'!$D$4)</f>
      </c>
      <c r="D91" s="46">
        <f t="shared" si="3"/>
      </c>
      <c r="E91" s="49"/>
      <c r="F91" s="48"/>
      <c r="G91" s="48"/>
      <c r="H91" s="50"/>
      <c r="I91" s="48"/>
      <c r="J91" s="6">
        <f t="shared" si="4"/>
      </c>
      <c r="K91" s="102">
        <f t="shared" si="5"/>
      </c>
    </row>
    <row r="92" spans="1:11" ht="15">
      <c r="A92" s="47"/>
      <c r="B92" s="9">
        <f>IF(ISBLANK(A92),"",'Menu Instrucciones'!$D$3)</f>
      </c>
      <c r="C92" s="9">
        <f>IF(ISBLANK(A92),"",'Menu Instrucciones'!$D$4)</f>
      </c>
      <c r="D92" s="46">
        <f t="shared" si="3"/>
      </c>
      <c r="E92" s="49"/>
      <c r="F92" s="48"/>
      <c r="G92" s="48"/>
      <c r="H92" s="50"/>
      <c r="I92" s="48"/>
      <c r="J92" s="6">
        <f t="shared" si="4"/>
      </c>
      <c r="K92" s="102">
        <f t="shared" si="5"/>
      </c>
    </row>
    <row r="93" spans="1:11" ht="15">
      <c r="A93" s="47"/>
      <c r="B93" s="9">
        <f>IF(ISBLANK(A93),"",'Menu Instrucciones'!$D$3)</f>
      </c>
      <c r="C93" s="9">
        <f>IF(ISBLANK(A93),"",'Menu Instrucciones'!$D$4)</f>
      </c>
      <c r="D93" s="46">
        <f t="shared" si="3"/>
      </c>
      <c r="E93" s="49"/>
      <c r="F93" s="48"/>
      <c r="G93" s="48"/>
      <c r="H93" s="50"/>
      <c r="I93" s="48"/>
      <c r="J93" s="6">
        <f t="shared" si="4"/>
      </c>
      <c r="K93" s="102">
        <f t="shared" si="5"/>
      </c>
    </row>
    <row r="94" spans="1:11" ht="15">
      <c r="A94" s="47"/>
      <c r="B94" s="9">
        <f>IF(ISBLANK(A94),"",'Menu Instrucciones'!$D$3)</f>
      </c>
      <c r="C94" s="9">
        <f>IF(ISBLANK(A94),"",'Menu Instrucciones'!$D$4)</f>
      </c>
      <c r="D94" s="46">
        <f t="shared" si="3"/>
      </c>
      <c r="E94" s="49"/>
      <c r="F94" s="48"/>
      <c r="G94" s="48"/>
      <c r="H94" s="50"/>
      <c r="I94" s="48"/>
      <c r="J94" s="6">
        <f t="shared" si="4"/>
      </c>
      <c r="K94" s="102">
        <f t="shared" si="5"/>
      </c>
    </row>
    <row r="95" spans="1:11" ht="15">
      <c r="A95" s="47"/>
      <c r="B95" s="9">
        <f>IF(ISBLANK(A95),"",'Menu Instrucciones'!$D$3)</f>
      </c>
      <c r="C95" s="9">
        <f>IF(ISBLANK(A95),"",'Menu Instrucciones'!$D$4)</f>
      </c>
      <c r="D95" s="46">
        <f t="shared" si="3"/>
      </c>
      <c r="E95" s="49"/>
      <c r="F95" s="48"/>
      <c r="G95" s="48"/>
      <c r="H95" s="50"/>
      <c r="I95" s="48"/>
      <c r="J95" s="6">
        <f t="shared" si="4"/>
      </c>
      <c r="K95" s="102">
        <f t="shared" si="5"/>
      </c>
    </row>
    <row r="96" spans="1:11" ht="15">
      <c r="A96" s="47"/>
      <c r="B96" s="9">
        <f>IF(ISBLANK(A96),"",'Menu Instrucciones'!$D$3)</f>
      </c>
      <c r="C96" s="9">
        <f>IF(ISBLANK(A96),"",'Menu Instrucciones'!$D$4)</f>
      </c>
      <c r="D96" s="46">
        <f t="shared" si="3"/>
      </c>
      <c r="E96" s="49"/>
      <c r="F96" s="48"/>
      <c r="G96" s="48"/>
      <c r="H96" s="50"/>
      <c r="I96" s="48"/>
      <c r="J96" s="6">
        <f t="shared" si="4"/>
      </c>
      <c r="K96" s="102">
        <f t="shared" si="5"/>
      </c>
    </row>
    <row r="97" spans="1:11" ht="15">
      <c r="A97" s="47"/>
      <c r="B97" s="9">
        <f>IF(ISBLANK(A97),"",'Menu Instrucciones'!$D$3)</f>
      </c>
      <c r="C97" s="9">
        <f>IF(ISBLANK(A97),"",'Menu Instrucciones'!$D$4)</f>
      </c>
      <c r="D97" s="46">
        <f t="shared" si="3"/>
      </c>
      <c r="E97" s="49"/>
      <c r="F97" s="48"/>
      <c r="G97" s="48"/>
      <c r="H97" s="50"/>
      <c r="I97" s="48"/>
      <c r="J97" s="6">
        <f t="shared" si="4"/>
      </c>
      <c r="K97" s="102">
        <f t="shared" si="5"/>
      </c>
    </row>
    <row r="98" spans="1:11" ht="15">
      <c r="A98" s="47"/>
      <c r="B98" s="9">
        <f>IF(ISBLANK(A98),"",'Menu Instrucciones'!$D$3)</f>
      </c>
      <c r="C98" s="9">
        <f>IF(ISBLANK(A98),"",'Menu Instrucciones'!$D$4)</f>
      </c>
      <c r="D98" s="46">
        <f t="shared" si="3"/>
      </c>
      <c r="E98" s="49"/>
      <c r="F98" s="48"/>
      <c r="G98" s="48"/>
      <c r="H98" s="50"/>
      <c r="I98" s="48"/>
      <c r="J98" s="6">
        <f t="shared" si="4"/>
      </c>
      <c r="K98" s="102">
        <f t="shared" si="5"/>
      </c>
    </row>
    <row r="99" spans="1:11" ht="15">
      <c r="A99" s="47"/>
      <c r="B99" s="9">
        <f>IF(ISBLANK(A99),"",'Menu Instrucciones'!$D$3)</f>
      </c>
      <c r="C99" s="9">
        <f>IF(ISBLANK(A99),"",'Menu Instrucciones'!$D$4)</f>
      </c>
      <c r="D99" s="46">
        <f t="shared" si="3"/>
      </c>
      <c r="E99" s="49"/>
      <c r="F99" s="48"/>
      <c r="G99" s="48"/>
      <c r="H99" s="50"/>
      <c r="I99" s="48"/>
      <c r="J99" s="6">
        <f t="shared" si="4"/>
      </c>
      <c r="K99" s="102">
        <f t="shared" si="5"/>
      </c>
    </row>
    <row r="100" spans="1:11" ht="15">
      <c r="A100" s="47"/>
      <c r="B100" s="9">
        <f>IF(ISBLANK(A100),"",'Menu Instrucciones'!$D$3)</f>
      </c>
      <c r="C100" s="9">
        <f>IF(ISBLANK(A100),"",'Menu Instrucciones'!$D$4)</f>
      </c>
      <c r="D100" s="46">
        <f t="shared" si="3"/>
      </c>
      <c r="E100" s="49"/>
      <c r="F100" s="48"/>
      <c r="G100" s="48"/>
      <c r="H100" s="50"/>
      <c r="I100" s="48"/>
      <c r="J100" s="6">
        <f t="shared" si="4"/>
      </c>
      <c r="K100" s="102">
        <f t="shared" si="5"/>
      </c>
    </row>
    <row r="101" spans="1:11" ht="15">
      <c r="A101" s="47"/>
      <c r="B101" s="9">
        <f>IF(ISBLANK(A101),"",'Menu Instrucciones'!$D$3)</f>
      </c>
      <c r="C101" s="9">
        <f>IF(ISBLANK(A101),"",'Menu Instrucciones'!$D$4)</f>
      </c>
      <c r="D101" s="46">
        <f t="shared" si="3"/>
      </c>
      <c r="E101" s="49"/>
      <c r="F101" s="48"/>
      <c r="G101" s="48"/>
      <c r="H101" s="50"/>
      <c r="I101" s="48"/>
      <c r="J101" s="6">
        <f t="shared" si="4"/>
      </c>
      <c r="K101" s="102">
        <f t="shared" si="5"/>
      </c>
    </row>
    <row r="102" spans="1:11" ht="15">
      <c r="A102" s="47"/>
      <c r="B102" s="9">
        <f>IF(ISBLANK(A102),"",'Menu Instrucciones'!$D$3)</f>
      </c>
      <c r="C102" s="9">
        <f>IF(ISBLANK(A102),"",'Menu Instrucciones'!$D$4)</f>
      </c>
      <c r="D102" s="46">
        <f t="shared" si="3"/>
      </c>
      <c r="E102" s="49"/>
      <c r="F102" s="48"/>
      <c r="G102" s="48"/>
      <c r="H102" s="50"/>
      <c r="I102" s="48"/>
      <c r="J102" s="6">
        <f t="shared" si="4"/>
      </c>
      <c r="K102" s="102">
        <f t="shared" si="5"/>
      </c>
    </row>
    <row r="103" spans="1:11" ht="15">
      <c r="A103" s="47"/>
      <c r="B103" s="9">
        <f>IF(ISBLANK(A103),"",'Menu Instrucciones'!$D$3)</f>
      </c>
      <c r="C103" s="9">
        <f>IF(ISBLANK(A103),"",'Menu Instrucciones'!$D$4)</f>
      </c>
      <c r="D103" s="46">
        <f t="shared" si="3"/>
      </c>
      <c r="E103" s="49"/>
      <c r="F103" s="48"/>
      <c r="G103" s="48"/>
      <c r="H103" s="50"/>
      <c r="I103" s="48"/>
      <c r="J103" s="6">
        <f t="shared" si="4"/>
      </c>
      <c r="K103" s="102">
        <f t="shared" si="5"/>
      </c>
    </row>
    <row r="104" spans="1:11" ht="15">
      <c r="A104" s="47"/>
      <c r="B104" s="9">
        <f>IF(ISBLANK(A104),"",'Menu Instrucciones'!$D$3)</f>
      </c>
      <c r="C104" s="9">
        <f>IF(ISBLANK(A104),"",'Menu Instrucciones'!$D$4)</f>
      </c>
      <c r="D104" s="46">
        <f t="shared" si="3"/>
      </c>
      <c r="E104" s="49"/>
      <c r="F104" s="48"/>
      <c r="G104" s="48"/>
      <c r="H104" s="50"/>
      <c r="I104" s="48"/>
      <c r="J104" s="6">
        <f t="shared" si="4"/>
      </c>
      <c r="K104" s="102">
        <f t="shared" si="5"/>
      </c>
    </row>
    <row r="105" spans="1:11" ht="15">
      <c r="A105" s="47"/>
      <c r="B105" s="9">
        <f>IF(ISBLANK(A105),"",'Menu Instrucciones'!$D$3)</f>
      </c>
      <c r="C105" s="9">
        <f>IF(ISBLANK(A105),"",'Menu Instrucciones'!$D$4)</f>
      </c>
      <c r="D105" s="46">
        <f t="shared" si="3"/>
      </c>
      <c r="E105" s="49"/>
      <c r="F105" s="48"/>
      <c r="G105" s="48"/>
      <c r="H105" s="50"/>
      <c r="I105" s="48"/>
      <c r="J105" s="6">
        <f t="shared" si="4"/>
      </c>
      <c r="K105" s="102">
        <f t="shared" si="5"/>
      </c>
    </row>
    <row r="106" spans="1:11" ht="15">
      <c r="A106" s="47"/>
      <c r="B106" s="9">
        <f>IF(ISBLANK(A106),"",'Menu Instrucciones'!$D$3)</f>
      </c>
      <c r="C106" s="9">
        <f>IF(ISBLANK(A106),"",'Menu Instrucciones'!$D$4)</f>
      </c>
      <c r="D106" s="46">
        <f t="shared" si="3"/>
      </c>
      <c r="E106" s="49"/>
      <c r="F106" s="48"/>
      <c r="G106" s="48"/>
      <c r="H106" s="50"/>
      <c r="I106" s="48"/>
      <c r="J106" s="6">
        <f t="shared" si="4"/>
      </c>
      <c r="K106" s="102">
        <f t="shared" si="5"/>
      </c>
    </row>
    <row r="107" spans="1:11" ht="15">
      <c r="A107" s="47"/>
      <c r="B107" s="9">
        <f>IF(ISBLANK(A107),"",'Menu Instrucciones'!$D$3)</f>
      </c>
      <c r="C107" s="9">
        <f>IF(ISBLANK(A107),"",'Menu Instrucciones'!$D$4)</f>
      </c>
      <c r="D107" s="46">
        <f t="shared" si="3"/>
      </c>
      <c r="E107" s="49"/>
      <c r="F107" s="48"/>
      <c r="G107" s="48"/>
      <c r="H107" s="50"/>
      <c r="I107" s="48"/>
      <c r="J107" s="6">
        <f t="shared" si="4"/>
      </c>
      <c r="K107" s="102">
        <f t="shared" si="5"/>
      </c>
    </row>
    <row r="108" spans="1:11" ht="15">
      <c r="A108" s="47"/>
      <c r="B108" s="9">
        <f>IF(ISBLANK(A108),"",'Menu Instrucciones'!$D$3)</f>
      </c>
      <c r="C108" s="9">
        <f>IF(ISBLANK(A108),"",'Menu Instrucciones'!$D$4)</f>
      </c>
      <c r="D108" s="46">
        <f t="shared" si="3"/>
      </c>
      <c r="E108" s="49"/>
      <c r="F108" s="48"/>
      <c r="G108" s="48"/>
      <c r="H108" s="50"/>
      <c r="I108" s="48"/>
      <c r="J108" s="6">
        <f t="shared" si="4"/>
      </c>
      <c r="K108" s="102">
        <f t="shared" si="5"/>
      </c>
    </row>
    <row r="109" spans="1:11" ht="15">
      <c r="A109" s="47"/>
      <c r="B109" s="9">
        <f>IF(ISBLANK(A109),"",'Menu Instrucciones'!$D$3)</f>
      </c>
      <c r="C109" s="9">
        <f>IF(ISBLANK(A109),"",'Menu Instrucciones'!$D$4)</f>
      </c>
      <c r="D109" s="46">
        <f t="shared" si="3"/>
      </c>
      <c r="E109" s="49"/>
      <c r="F109" s="48"/>
      <c r="G109" s="48"/>
      <c r="H109" s="50"/>
      <c r="I109" s="48"/>
      <c r="J109" s="6">
        <f t="shared" si="4"/>
      </c>
      <c r="K109" s="102">
        <f t="shared" si="5"/>
      </c>
    </row>
    <row r="110" spans="1:11" ht="15">
      <c r="A110" s="47"/>
      <c r="B110" s="9">
        <f>IF(ISBLANK(A110),"",'Menu Instrucciones'!$D$3)</f>
      </c>
      <c r="C110" s="9">
        <f>IF(ISBLANK(A110),"",'Menu Instrucciones'!$D$4)</f>
      </c>
      <c r="D110" s="46">
        <f t="shared" si="3"/>
      </c>
      <c r="E110" s="49"/>
      <c r="F110" s="48"/>
      <c r="G110" s="48"/>
      <c r="H110" s="50"/>
      <c r="I110" s="48"/>
      <c r="J110" s="6">
        <f t="shared" si="4"/>
      </c>
      <c r="K110" s="102">
        <f t="shared" si="5"/>
      </c>
    </row>
    <row r="111" spans="1:11" ht="15">
      <c r="A111" s="47"/>
      <c r="B111" s="9">
        <f>IF(ISBLANK(A111),"",'Menu Instrucciones'!$D$3)</f>
      </c>
      <c r="C111" s="9">
        <f>IF(ISBLANK(A111),"",'Menu Instrucciones'!$D$4)</f>
      </c>
      <c r="D111" s="46">
        <f t="shared" si="3"/>
      </c>
      <c r="E111" s="49"/>
      <c r="F111" s="48"/>
      <c r="G111" s="48"/>
      <c r="H111" s="50"/>
      <c r="I111" s="48"/>
      <c r="J111" s="6">
        <f t="shared" si="4"/>
      </c>
      <c r="K111" s="102">
        <f t="shared" si="5"/>
      </c>
    </row>
    <row r="112" spans="1:11" ht="15">
      <c r="A112" s="47"/>
      <c r="B112" s="9">
        <f>IF(ISBLANK(A112),"",'Menu Instrucciones'!$D$3)</f>
      </c>
      <c r="C112" s="9">
        <f>IF(ISBLANK(A112),"",'Menu Instrucciones'!$D$4)</f>
      </c>
      <c r="D112" s="46">
        <f t="shared" si="3"/>
      </c>
      <c r="E112" s="49"/>
      <c r="F112" s="48"/>
      <c r="G112" s="48"/>
      <c r="H112" s="50"/>
      <c r="I112" s="48"/>
      <c r="J112" s="6">
        <f t="shared" si="4"/>
      </c>
      <c r="K112" s="102">
        <f t="shared" si="5"/>
      </c>
    </row>
    <row r="113" spans="1:11" ht="15">
      <c r="A113" s="47"/>
      <c r="B113" s="9">
        <f>IF(ISBLANK(A113),"",'Menu Instrucciones'!$D$3)</f>
      </c>
      <c r="C113" s="9">
        <f>IF(ISBLANK(A113),"",'Menu Instrucciones'!$D$4)</f>
      </c>
      <c r="D113" s="46">
        <f t="shared" si="3"/>
      </c>
      <c r="E113" s="49"/>
      <c r="F113" s="48"/>
      <c r="G113" s="48"/>
      <c r="H113" s="50"/>
      <c r="I113" s="48"/>
      <c r="J113" s="6">
        <f t="shared" si="4"/>
      </c>
      <c r="K113" s="102">
        <f t="shared" si="5"/>
      </c>
    </row>
    <row r="114" spans="1:11" ht="15">
      <c r="A114" s="47"/>
      <c r="B114" s="9">
        <f>IF(ISBLANK(A114),"",'Menu Instrucciones'!$D$3)</f>
      </c>
      <c r="C114" s="9">
        <f>IF(ISBLANK(A114),"",'Menu Instrucciones'!$D$4)</f>
      </c>
      <c r="D114" s="46">
        <f t="shared" si="3"/>
      </c>
      <c r="E114" s="49"/>
      <c r="F114" s="48"/>
      <c r="G114" s="48"/>
      <c r="H114" s="50"/>
      <c r="I114" s="48"/>
      <c r="J114" s="6">
        <f t="shared" si="4"/>
      </c>
      <c r="K114" s="102">
        <f t="shared" si="5"/>
      </c>
    </row>
    <row r="115" spans="1:11" ht="15">
      <c r="A115" s="47"/>
      <c r="B115" s="9">
        <f>IF(ISBLANK(A115),"",'Menu Instrucciones'!$D$3)</f>
      </c>
      <c r="C115" s="9">
        <f>IF(ISBLANK(A115),"",'Menu Instrucciones'!$D$4)</f>
      </c>
      <c r="D115" s="46">
        <f t="shared" si="3"/>
      </c>
      <c r="E115" s="49"/>
      <c r="F115" s="48"/>
      <c r="G115" s="48"/>
      <c r="H115" s="50"/>
      <c r="I115" s="48"/>
      <c r="J115" s="6">
        <f t="shared" si="4"/>
      </c>
      <c r="K115" s="102">
        <f t="shared" si="5"/>
      </c>
    </row>
    <row r="116" spans="1:18" ht="15">
      <c r="A116" s="47"/>
      <c r="B116" s="9">
        <f>IF(ISBLANK(A116),"",'Menu Instrucciones'!$D$3)</f>
      </c>
      <c r="C116" s="9">
        <f>IF(ISBLANK(A116),"",'Menu Instrucciones'!$D$4)</f>
      </c>
      <c r="D116" s="46">
        <f t="shared" si="3"/>
      </c>
      <c r="E116" s="49"/>
      <c r="F116" s="48"/>
      <c r="G116" s="48"/>
      <c r="H116" s="50"/>
      <c r="I116" s="48"/>
      <c r="J116" s="6">
        <f t="shared" si="4"/>
      </c>
      <c r="K116" s="102">
        <f t="shared" si="5"/>
      </c>
      <c r="Q116" s="71"/>
      <c r="R116" s="71"/>
    </row>
    <row r="117" spans="1:18" ht="15">
      <c r="A117" s="47"/>
      <c r="B117" s="9">
        <f>IF(ISBLANK(A117),"",'Menu Instrucciones'!$D$3)</f>
      </c>
      <c r="C117" s="9">
        <f>IF(ISBLANK(A117),"",'Menu Instrucciones'!$D$4)</f>
      </c>
      <c r="D117" s="46">
        <f t="shared" si="3"/>
      </c>
      <c r="E117" s="49"/>
      <c r="F117" s="48"/>
      <c r="G117" s="48"/>
      <c r="H117" s="50"/>
      <c r="I117" s="48"/>
      <c r="J117" s="6">
        <f t="shared" si="4"/>
      </c>
      <c r="K117" s="102">
        <f t="shared" si="5"/>
      </c>
      <c r="P117" s="63"/>
      <c r="Q117" s="64"/>
      <c r="R117" s="64"/>
    </row>
    <row r="118" spans="1:18" ht="15">
      <c r="A118" s="47"/>
      <c r="B118" s="9">
        <f>IF(ISBLANK(A118),"",'Menu Instrucciones'!$D$3)</f>
      </c>
      <c r="C118" s="9">
        <f>IF(ISBLANK(A118),"",'Menu Instrucciones'!$D$4)</f>
      </c>
      <c r="D118" s="46">
        <f t="shared" si="3"/>
      </c>
      <c r="E118" s="49"/>
      <c r="F118" s="48"/>
      <c r="G118" s="48"/>
      <c r="H118" s="50"/>
      <c r="I118" s="48"/>
      <c r="J118" s="6">
        <f t="shared" si="4"/>
      </c>
      <c r="K118" s="102">
        <f t="shared" si="5"/>
      </c>
      <c r="P118" s="63"/>
      <c r="Q118" s="64"/>
      <c r="R118" s="64"/>
    </row>
    <row r="119" spans="1:18" ht="15">
      <c r="A119" s="47"/>
      <c r="B119" s="9">
        <f>IF(ISBLANK(A119),"",'Menu Instrucciones'!$D$3)</f>
      </c>
      <c r="C119" s="9">
        <f>IF(ISBLANK(A119),"",'Menu Instrucciones'!$D$4)</f>
      </c>
      <c r="D119" s="46">
        <f t="shared" si="3"/>
      </c>
      <c r="E119" s="49"/>
      <c r="F119" s="48"/>
      <c r="G119" s="48"/>
      <c r="H119" s="50"/>
      <c r="I119" s="48"/>
      <c r="J119" s="6">
        <f t="shared" si="4"/>
      </c>
      <c r="K119" s="102">
        <f t="shared" si="5"/>
      </c>
      <c r="P119" s="63"/>
      <c r="Q119" s="64"/>
      <c r="R119" s="64"/>
    </row>
    <row r="120" spans="1:18" ht="15">
      <c r="A120" s="47"/>
      <c r="B120" s="9">
        <f>IF(ISBLANK(A120),"",'Menu Instrucciones'!$D$3)</f>
      </c>
      <c r="C120" s="9">
        <f>IF(ISBLANK(A120),"",'Menu Instrucciones'!$D$4)</f>
      </c>
      <c r="D120" s="46">
        <f t="shared" si="3"/>
      </c>
      <c r="E120" s="49"/>
      <c r="F120" s="48"/>
      <c r="G120" s="48"/>
      <c r="H120" s="50"/>
      <c r="I120" s="48"/>
      <c r="J120" s="6">
        <f t="shared" si="4"/>
      </c>
      <c r="K120" s="102">
        <f t="shared" si="5"/>
      </c>
      <c r="P120" s="63"/>
      <c r="Q120" s="64"/>
      <c r="R120" s="64"/>
    </row>
    <row r="121" spans="1:18" ht="15">
      <c r="A121" s="47"/>
      <c r="B121" s="9">
        <f>IF(ISBLANK(A121),"",'Menu Instrucciones'!$D$3)</f>
      </c>
      <c r="C121" s="9">
        <f>IF(ISBLANK(A121),"",'Menu Instrucciones'!$D$4)</f>
      </c>
      <c r="D121" s="46">
        <f t="shared" si="3"/>
      </c>
      <c r="E121" s="49"/>
      <c r="F121" s="48"/>
      <c r="G121" s="48"/>
      <c r="H121" s="50"/>
      <c r="I121" s="48"/>
      <c r="J121" s="6">
        <f t="shared" si="4"/>
      </c>
      <c r="K121" s="102">
        <f t="shared" si="5"/>
      </c>
      <c r="P121" s="63"/>
      <c r="Q121" s="64"/>
      <c r="R121" s="64"/>
    </row>
    <row r="122" spans="1:18" ht="15">
      <c r="A122" s="47"/>
      <c r="B122" s="9">
        <f>IF(ISBLANK(A122),"",'Menu Instrucciones'!$D$3)</f>
      </c>
      <c r="C122" s="9">
        <f>IF(ISBLANK(A122),"",'Menu Instrucciones'!$D$4)</f>
      </c>
      <c r="D122" s="46">
        <f t="shared" si="3"/>
      </c>
      <c r="E122" s="49"/>
      <c r="F122" s="48"/>
      <c r="G122" s="48"/>
      <c r="H122" s="50"/>
      <c r="I122" s="48"/>
      <c r="J122" s="6">
        <f t="shared" si="4"/>
      </c>
      <c r="K122" s="102">
        <f t="shared" si="5"/>
      </c>
      <c r="P122" s="63"/>
      <c r="Q122" s="64"/>
      <c r="R122" s="64"/>
    </row>
    <row r="123" spans="1:18" ht="15">
      <c r="A123" s="47"/>
      <c r="B123" s="9">
        <f>IF(ISBLANK(A123),"",'Menu Instrucciones'!$D$3)</f>
      </c>
      <c r="C123" s="9">
        <f>IF(ISBLANK(A123),"",'Menu Instrucciones'!$D$4)</f>
      </c>
      <c r="D123" s="46">
        <f t="shared" si="3"/>
      </c>
      <c r="E123" s="49"/>
      <c r="F123" s="48"/>
      <c r="G123" s="48"/>
      <c r="H123" s="50"/>
      <c r="I123" s="48"/>
      <c r="J123" s="6">
        <f t="shared" si="4"/>
      </c>
      <c r="K123" s="102">
        <f t="shared" si="5"/>
      </c>
      <c r="P123" s="63"/>
      <c r="Q123" s="64"/>
      <c r="R123" s="64"/>
    </row>
    <row r="124" spans="1:18" ht="15">
      <c r="A124" s="47"/>
      <c r="B124" s="9">
        <f>IF(ISBLANK(A124),"",'Menu Instrucciones'!$D$3)</f>
      </c>
      <c r="C124" s="9">
        <f>IF(ISBLANK(A124),"",'Menu Instrucciones'!$D$4)</f>
      </c>
      <c r="D124" s="46">
        <f t="shared" si="3"/>
      </c>
      <c r="E124" s="49"/>
      <c r="F124" s="48"/>
      <c r="G124" s="48"/>
      <c r="H124" s="50"/>
      <c r="I124" s="48"/>
      <c r="J124" s="6">
        <f t="shared" si="4"/>
      </c>
      <c r="K124" s="102">
        <f t="shared" si="5"/>
      </c>
      <c r="P124" s="63"/>
      <c r="Q124" s="64"/>
      <c r="R124" s="64"/>
    </row>
    <row r="125" spans="1:18" ht="15">
      <c r="A125" s="47"/>
      <c r="B125" s="9">
        <f>IF(ISBLANK(A125),"",'Menu Instrucciones'!$D$3)</f>
      </c>
      <c r="C125" s="9">
        <f>IF(ISBLANK(A125),"",'Menu Instrucciones'!$D$4)</f>
      </c>
      <c r="D125" s="46">
        <f t="shared" si="3"/>
      </c>
      <c r="E125" s="49"/>
      <c r="F125" s="48"/>
      <c r="G125" s="48"/>
      <c r="H125" s="50"/>
      <c r="I125" s="48"/>
      <c r="J125" s="6">
        <f t="shared" si="4"/>
      </c>
      <c r="K125" s="102">
        <f t="shared" si="5"/>
      </c>
      <c r="P125" s="63"/>
      <c r="Q125" s="64"/>
      <c r="R125" s="64"/>
    </row>
    <row r="126" spans="1:18" ht="15">
      <c r="A126" s="47"/>
      <c r="B126" s="9">
        <f>IF(ISBLANK(A126),"",'Menu Instrucciones'!$D$3)</f>
      </c>
      <c r="C126" s="9">
        <f>IF(ISBLANK(A126),"",'Menu Instrucciones'!$D$4)</f>
      </c>
      <c r="D126" s="46">
        <f t="shared" si="3"/>
      </c>
      <c r="E126" s="49"/>
      <c r="F126" s="48"/>
      <c r="G126" s="48"/>
      <c r="H126" s="50"/>
      <c r="I126" s="48"/>
      <c r="J126" s="6">
        <f t="shared" si="4"/>
      </c>
      <c r="K126" s="102">
        <f t="shared" si="5"/>
      </c>
      <c r="P126" s="63"/>
      <c r="Q126" s="64"/>
      <c r="R126" s="64"/>
    </row>
    <row r="127" spans="1:18" ht="15">
      <c r="A127" s="47"/>
      <c r="B127" s="9">
        <f>IF(ISBLANK(A127),"",'Menu Instrucciones'!$D$3)</f>
      </c>
      <c r="C127" s="9">
        <f>IF(ISBLANK(A127),"",'Menu Instrucciones'!$D$4)</f>
      </c>
      <c r="D127" s="46">
        <f t="shared" si="3"/>
      </c>
      <c r="E127" s="49"/>
      <c r="F127" s="48"/>
      <c r="G127" s="48"/>
      <c r="H127" s="50"/>
      <c r="I127" s="48"/>
      <c r="J127" s="6">
        <f t="shared" si="4"/>
      </c>
      <c r="K127" s="102">
        <f t="shared" si="5"/>
      </c>
      <c r="P127" s="63"/>
      <c r="Q127" s="64"/>
      <c r="R127" s="64"/>
    </row>
    <row r="128" spans="1:18" ht="15">
      <c r="A128" s="47"/>
      <c r="B128" s="9">
        <f>IF(ISBLANK(A128),"",'Menu Instrucciones'!$D$3)</f>
      </c>
      <c r="C128" s="9">
        <f>IF(ISBLANK(A128),"",'Menu Instrucciones'!$D$4)</f>
      </c>
      <c r="D128" s="46">
        <f t="shared" si="3"/>
      </c>
      <c r="E128" s="49"/>
      <c r="F128" s="48"/>
      <c r="G128" s="48"/>
      <c r="H128" s="50"/>
      <c r="I128" s="48"/>
      <c r="J128" s="6">
        <f t="shared" si="4"/>
      </c>
      <c r="K128" s="102">
        <f t="shared" si="5"/>
      </c>
      <c r="P128" s="63"/>
      <c r="Q128" s="64"/>
      <c r="R128" s="64"/>
    </row>
    <row r="129" spans="1:18" ht="15">
      <c r="A129" s="47"/>
      <c r="B129" s="9">
        <f>IF(ISBLANK(A129),"",'Menu Instrucciones'!$D$3)</f>
      </c>
      <c r="C129" s="9">
        <f>IF(ISBLANK(A129),"",'Menu Instrucciones'!$D$4)</f>
      </c>
      <c r="D129" s="46">
        <f t="shared" si="3"/>
      </c>
      <c r="E129" s="49"/>
      <c r="F129" s="48"/>
      <c r="G129" s="48"/>
      <c r="H129" s="50"/>
      <c r="I129" s="48"/>
      <c r="J129" s="6">
        <f t="shared" si="4"/>
      </c>
      <c r="K129" s="102">
        <f t="shared" si="5"/>
      </c>
      <c r="P129" s="63"/>
      <c r="Q129" s="64"/>
      <c r="R129" s="64"/>
    </row>
    <row r="130" spans="1:18" ht="15">
      <c r="A130" s="47"/>
      <c r="B130" s="9">
        <f>IF(ISBLANK(A130),"",'Menu Instrucciones'!$D$3)</f>
      </c>
      <c r="C130" s="9">
        <f>IF(ISBLANK(A130),"",'Menu Instrucciones'!$D$4)</f>
      </c>
      <c r="D130" s="46">
        <f t="shared" si="3"/>
      </c>
      <c r="E130" s="49"/>
      <c r="F130" s="48"/>
      <c r="G130" s="48"/>
      <c r="H130" s="50"/>
      <c r="I130" s="48"/>
      <c r="J130" s="6">
        <f t="shared" si="4"/>
      </c>
      <c r="K130" s="102">
        <f t="shared" si="5"/>
      </c>
      <c r="P130" s="63"/>
      <c r="Q130" s="64"/>
      <c r="R130" s="64"/>
    </row>
    <row r="131" spans="1:18" ht="15">
      <c r="A131" s="47"/>
      <c r="B131" s="9">
        <f>IF(ISBLANK(A131),"",'Menu Instrucciones'!$D$3)</f>
      </c>
      <c r="C131" s="9">
        <f>IF(ISBLANK(A131),"",'Menu Instrucciones'!$D$4)</f>
      </c>
      <c r="D131" s="46">
        <f aca="true" t="shared" si="6" ref="D131:D150">IF(ISBLANK(A131),"","4")</f>
      </c>
      <c r="E131" s="49"/>
      <c r="F131" s="48"/>
      <c r="G131" s="48"/>
      <c r="H131" s="50"/>
      <c r="I131" s="48"/>
      <c r="J131" s="6">
        <f aca="true" t="shared" si="7" ref="J131:J150">IF(OR(ISBLANK($A131),$A131="ELIMINAR",$A131="DESACTIVAR"),"",IF(ISBLANK(G131),IF(ISBLANK(I131),"OK","ERROR: No requiere Concepto"),IF(ISBLANK(I131),"ERROR: Requiere Concepto","OK")))</f>
      </c>
      <c r="K131" s="102">
        <f aca="true" t="shared" si="8" ref="K131:K150">CONCATENATE(D131,E131,F131,G131)</f>
      </c>
      <c r="P131" s="63"/>
      <c r="Q131" s="64"/>
      <c r="R131" s="64"/>
    </row>
    <row r="132" spans="1:18" ht="15">
      <c r="A132" s="47"/>
      <c r="B132" s="9">
        <f>IF(ISBLANK(A132),"",'Menu Instrucciones'!$D$3)</f>
      </c>
      <c r="C132" s="9">
        <f>IF(ISBLANK(A132),"",'Menu Instrucciones'!$D$4)</f>
      </c>
      <c r="D132" s="46">
        <f t="shared" si="6"/>
      </c>
      <c r="E132" s="49"/>
      <c r="F132" s="48"/>
      <c r="G132" s="48"/>
      <c r="H132" s="50"/>
      <c r="I132" s="48"/>
      <c r="J132" s="6">
        <f t="shared" si="7"/>
      </c>
      <c r="K132" s="102">
        <f t="shared" si="8"/>
      </c>
      <c r="P132" s="63"/>
      <c r="Q132" s="64"/>
      <c r="R132" s="64"/>
    </row>
    <row r="133" spans="1:18" ht="15">
      <c r="A133" s="47"/>
      <c r="B133" s="9">
        <f>IF(ISBLANK(A133),"",'Menu Instrucciones'!$D$3)</f>
      </c>
      <c r="C133" s="9">
        <f>IF(ISBLANK(A133),"",'Menu Instrucciones'!$D$4)</f>
      </c>
      <c r="D133" s="46">
        <f t="shared" si="6"/>
      </c>
      <c r="E133" s="49"/>
      <c r="F133" s="48"/>
      <c r="G133" s="48"/>
      <c r="H133" s="50"/>
      <c r="I133" s="48"/>
      <c r="J133" s="6">
        <f t="shared" si="7"/>
      </c>
      <c r="K133" s="102">
        <f t="shared" si="8"/>
      </c>
      <c r="P133" s="63"/>
      <c r="Q133" s="64"/>
      <c r="R133" s="64"/>
    </row>
    <row r="134" spans="1:18" ht="15">
      <c r="A134" s="47"/>
      <c r="B134" s="9">
        <f>IF(ISBLANK(A134),"",'Menu Instrucciones'!$D$3)</f>
      </c>
      <c r="C134" s="9">
        <f>IF(ISBLANK(A134),"",'Menu Instrucciones'!$D$4)</f>
      </c>
      <c r="D134" s="46">
        <f t="shared" si="6"/>
      </c>
      <c r="E134" s="49"/>
      <c r="F134" s="48"/>
      <c r="G134" s="48"/>
      <c r="H134" s="50"/>
      <c r="I134" s="48"/>
      <c r="J134" s="6">
        <f t="shared" si="7"/>
      </c>
      <c r="K134" s="102">
        <f t="shared" si="8"/>
      </c>
      <c r="P134" s="63"/>
      <c r="Q134" s="64"/>
      <c r="R134" s="64"/>
    </row>
    <row r="135" spans="1:18" ht="15">
      <c r="A135" s="47"/>
      <c r="B135" s="9">
        <f>IF(ISBLANK(A135),"",'Menu Instrucciones'!$D$3)</f>
      </c>
      <c r="C135" s="9">
        <f>IF(ISBLANK(A135),"",'Menu Instrucciones'!$D$4)</f>
      </c>
      <c r="D135" s="46">
        <f t="shared" si="6"/>
      </c>
      <c r="E135" s="49"/>
      <c r="F135" s="48"/>
      <c r="G135" s="48"/>
      <c r="H135" s="50"/>
      <c r="I135" s="48"/>
      <c r="J135" s="6">
        <f t="shared" si="7"/>
      </c>
      <c r="K135" s="102">
        <f t="shared" si="8"/>
      </c>
      <c r="P135" s="63"/>
      <c r="Q135" s="64"/>
      <c r="R135" s="64"/>
    </row>
    <row r="136" spans="1:18" ht="15">
      <c r="A136" s="47"/>
      <c r="B136" s="9">
        <f>IF(ISBLANK(A136),"",'Menu Instrucciones'!$D$3)</f>
      </c>
      <c r="C136" s="9">
        <f>IF(ISBLANK(A136),"",'Menu Instrucciones'!$D$4)</f>
      </c>
      <c r="D136" s="46">
        <f t="shared" si="6"/>
      </c>
      <c r="E136" s="49"/>
      <c r="F136" s="48"/>
      <c r="G136" s="48"/>
      <c r="H136" s="50"/>
      <c r="I136" s="48"/>
      <c r="J136" s="6">
        <f t="shared" si="7"/>
      </c>
      <c r="K136" s="102">
        <f t="shared" si="8"/>
      </c>
      <c r="P136" s="63"/>
      <c r="Q136" s="64"/>
      <c r="R136" s="64"/>
    </row>
    <row r="137" spans="1:18" ht="15">
      <c r="A137" s="47"/>
      <c r="B137" s="9">
        <f>IF(ISBLANK(A137),"",'Menu Instrucciones'!$D$3)</f>
      </c>
      <c r="C137" s="9">
        <f>IF(ISBLANK(A137),"",'Menu Instrucciones'!$D$4)</f>
      </c>
      <c r="D137" s="46">
        <f t="shared" si="6"/>
      </c>
      <c r="E137" s="49"/>
      <c r="F137" s="48"/>
      <c r="G137" s="48"/>
      <c r="H137" s="50"/>
      <c r="I137" s="48"/>
      <c r="J137" s="6">
        <f t="shared" si="7"/>
      </c>
      <c r="K137" s="102">
        <f t="shared" si="8"/>
      </c>
      <c r="P137" s="63"/>
      <c r="Q137" s="64"/>
      <c r="R137" s="64"/>
    </row>
    <row r="138" spans="1:18" ht="15">
      <c r="A138" s="47"/>
      <c r="B138" s="9">
        <f>IF(ISBLANK(A138),"",'Menu Instrucciones'!$D$3)</f>
      </c>
      <c r="C138" s="9">
        <f>IF(ISBLANK(A138),"",'Menu Instrucciones'!$D$4)</f>
      </c>
      <c r="D138" s="46">
        <f t="shared" si="6"/>
      </c>
      <c r="E138" s="49"/>
      <c r="F138" s="48"/>
      <c r="G138" s="48"/>
      <c r="H138" s="50"/>
      <c r="I138" s="48"/>
      <c r="J138" s="6">
        <f t="shared" si="7"/>
      </c>
      <c r="K138" s="102">
        <f t="shared" si="8"/>
      </c>
      <c r="P138" s="63"/>
      <c r="Q138" s="64"/>
      <c r="R138" s="64"/>
    </row>
    <row r="139" spans="1:18" ht="15">
      <c r="A139" s="47"/>
      <c r="B139" s="9">
        <f>IF(ISBLANK(A139),"",'Menu Instrucciones'!$D$3)</f>
      </c>
      <c r="C139" s="9">
        <f>IF(ISBLANK(A139),"",'Menu Instrucciones'!$D$4)</f>
      </c>
      <c r="D139" s="46">
        <f t="shared" si="6"/>
      </c>
      <c r="E139" s="49"/>
      <c r="F139" s="48"/>
      <c r="G139" s="48"/>
      <c r="H139" s="50"/>
      <c r="I139" s="48"/>
      <c r="J139" s="6">
        <f t="shared" si="7"/>
      </c>
      <c r="K139" s="102">
        <f t="shared" si="8"/>
      </c>
      <c r="P139" s="63"/>
      <c r="Q139" s="64"/>
      <c r="R139" s="64"/>
    </row>
    <row r="140" spans="1:18" ht="15">
      <c r="A140" s="47"/>
      <c r="B140" s="9">
        <f>IF(ISBLANK(A140),"",'Menu Instrucciones'!$D$3)</f>
      </c>
      <c r="C140" s="9">
        <f>IF(ISBLANK(A140),"",'Menu Instrucciones'!$D$4)</f>
      </c>
      <c r="D140" s="46">
        <f t="shared" si="6"/>
      </c>
      <c r="E140" s="49"/>
      <c r="F140" s="48"/>
      <c r="G140" s="48"/>
      <c r="H140" s="50"/>
      <c r="I140" s="48"/>
      <c r="J140" s="6">
        <f t="shared" si="7"/>
      </c>
      <c r="K140" s="102">
        <f t="shared" si="8"/>
      </c>
      <c r="P140" s="63"/>
      <c r="Q140" s="64"/>
      <c r="R140" s="64"/>
    </row>
    <row r="141" spans="1:18" ht="15">
      <c r="A141" s="47"/>
      <c r="B141" s="9">
        <f>IF(ISBLANK(A141),"",'Menu Instrucciones'!$D$3)</f>
      </c>
      <c r="C141" s="9">
        <f>IF(ISBLANK(A141),"",'Menu Instrucciones'!$D$4)</f>
      </c>
      <c r="D141" s="46">
        <f t="shared" si="6"/>
      </c>
      <c r="E141" s="49"/>
      <c r="F141" s="48"/>
      <c r="G141" s="48"/>
      <c r="H141" s="50"/>
      <c r="I141" s="48"/>
      <c r="J141" s="6">
        <f t="shared" si="7"/>
      </c>
      <c r="K141" s="102">
        <f t="shared" si="8"/>
      </c>
      <c r="P141" s="63"/>
      <c r="Q141" s="64"/>
      <c r="R141" s="64"/>
    </row>
    <row r="142" spans="1:18" ht="15">
      <c r="A142" s="47"/>
      <c r="B142" s="9">
        <f>IF(ISBLANK(A142),"",'Menu Instrucciones'!$D$3)</f>
      </c>
      <c r="C142" s="9">
        <f>IF(ISBLANK(A142),"",'Menu Instrucciones'!$D$4)</f>
      </c>
      <c r="D142" s="46">
        <f t="shared" si="6"/>
      </c>
      <c r="E142" s="49"/>
      <c r="F142" s="48"/>
      <c r="G142" s="48"/>
      <c r="H142" s="50"/>
      <c r="I142" s="48"/>
      <c r="J142" s="6">
        <f t="shared" si="7"/>
      </c>
      <c r="K142" s="102">
        <f t="shared" si="8"/>
      </c>
      <c r="P142" s="63"/>
      <c r="Q142" s="64"/>
      <c r="R142" s="64"/>
    </row>
    <row r="143" spans="1:18" ht="15">
      <c r="A143" s="47"/>
      <c r="B143" s="9">
        <f>IF(ISBLANK(A143),"",'Menu Instrucciones'!$D$3)</f>
      </c>
      <c r="C143" s="9">
        <f>IF(ISBLANK(A143),"",'Menu Instrucciones'!$D$4)</f>
      </c>
      <c r="D143" s="46">
        <f t="shared" si="6"/>
      </c>
      <c r="E143" s="49"/>
      <c r="F143" s="48"/>
      <c r="G143" s="48"/>
      <c r="H143" s="50"/>
      <c r="I143" s="48"/>
      <c r="J143" s="6">
        <f t="shared" si="7"/>
      </c>
      <c r="K143" s="102">
        <f t="shared" si="8"/>
      </c>
      <c r="P143" s="63"/>
      <c r="Q143" s="64"/>
      <c r="R143" s="64"/>
    </row>
    <row r="144" spans="1:18" ht="15">
      <c r="A144" s="47"/>
      <c r="B144" s="9">
        <f>IF(ISBLANK(A144),"",'Menu Instrucciones'!$D$3)</f>
      </c>
      <c r="C144" s="9">
        <f>IF(ISBLANK(A144),"",'Menu Instrucciones'!$D$4)</f>
      </c>
      <c r="D144" s="46">
        <f t="shared" si="6"/>
      </c>
      <c r="E144" s="49"/>
      <c r="F144" s="48"/>
      <c r="G144" s="48"/>
      <c r="H144" s="50"/>
      <c r="I144" s="48"/>
      <c r="J144" s="6">
        <f t="shared" si="7"/>
      </c>
      <c r="K144" s="102">
        <f t="shared" si="8"/>
      </c>
      <c r="P144" s="63"/>
      <c r="Q144" s="64"/>
      <c r="R144" s="64"/>
    </row>
    <row r="145" spans="1:18" ht="15">
      <c r="A145" s="47"/>
      <c r="B145" s="9">
        <f>IF(ISBLANK(A145),"",'Menu Instrucciones'!$D$3)</f>
      </c>
      <c r="C145" s="9">
        <f>IF(ISBLANK(A145),"",'Menu Instrucciones'!$D$4)</f>
      </c>
      <c r="D145" s="46">
        <f t="shared" si="6"/>
      </c>
      <c r="E145" s="49"/>
      <c r="F145" s="48"/>
      <c r="G145" s="48"/>
      <c r="H145" s="50"/>
      <c r="I145" s="48"/>
      <c r="J145" s="6">
        <f t="shared" si="7"/>
      </c>
      <c r="K145" s="102">
        <f t="shared" si="8"/>
      </c>
      <c r="P145" s="63"/>
      <c r="Q145" s="64"/>
      <c r="R145" s="64"/>
    </row>
    <row r="146" spans="1:18" ht="15">
      <c r="A146" s="47"/>
      <c r="B146" s="9">
        <f>IF(ISBLANK(A146),"",'Menu Instrucciones'!$D$3)</f>
      </c>
      <c r="C146" s="9">
        <f>IF(ISBLANK(A146),"",'Menu Instrucciones'!$D$4)</f>
      </c>
      <c r="D146" s="46">
        <f t="shared" si="6"/>
      </c>
      <c r="E146" s="49"/>
      <c r="F146" s="48"/>
      <c r="G146" s="48"/>
      <c r="H146" s="50"/>
      <c r="I146" s="48"/>
      <c r="J146" s="6">
        <f t="shared" si="7"/>
      </c>
      <c r="K146" s="102">
        <f t="shared" si="8"/>
      </c>
      <c r="P146" s="63"/>
      <c r="Q146" s="64"/>
      <c r="R146" s="64"/>
    </row>
    <row r="147" spans="1:18" ht="15">
      <c r="A147" s="47"/>
      <c r="B147" s="9">
        <f>IF(ISBLANK(A147),"",'Menu Instrucciones'!$D$3)</f>
      </c>
      <c r="C147" s="9">
        <f>IF(ISBLANK(A147),"",'Menu Instrucciones'!$D$4)</f>
      </c>
      <c r="D147" s="46">
        <f t="shared" si="6"/>
      </c>
      <c r="E147" s="49"/>
      <c r="F147" s="48"/>
      <c r="G147" s="48"/>
      <c r="H147" s="50"/>
      <c r="I147" s="48"/>
      <c r="J147" s="6">
        <f t="shared" si="7"/>
      </c>
      <c r="K147" s="102">
        <f t="shared" si="8"/>
      </c>
      <c r="P147" s="63"/>
      <c r="Q147" s="64"/>
      <c r="R147" s="64"/>
    </row>
    <row r="148" spans="1:18" ht="15">
      <c r="A148" s="47"/>
      <c r="B148" s="9">
        <f>IF(ISBLANK(A148),"",'Menu Instrucciones'!$D$3)</f>
      </c>
      <c r="C148" s="9">
        <f>IF(ISBLANK(A148),"",'Menu Instrucciones'!$D$4)</f>
      </c>
      <c r="D148" s="46">
        <f t="shared" si="6"/>
      </c>
      <c r="E148" s="49"/>
      <c r="F148" s="48"/>
      <c r="G148" s="48"/>
      <c r="H148" s="50"/>
      <c r="I148" s="48"/>
      <c r="J148" s="6">
        <f t="shared" si="7"/>
      </c>
      <c r="K148" s="102">
        <f t="shared" si="8"/>
      </c>
      <c r="P148" s="63"/>
      <c r="Q148" s="64"/>
      <c r="R148" s="64"/>
    </row>
    <row r="149" spans="1:18" ht="15">
      <c r="A149" s="47"/>
      <c r="B149" s="9">
        <f>IF(ISBLANK(A149),"",'Menu Instrucciones'!$D$3)</f>
      </c>
      <c r="C149" s="9">
        <f>IF(ISBLANK(A149),"",'Menu Instrucciones'!$D$4)</f>
      </c>
      <c r="D149" s="46">
        <f t="shared" si="6"/>
      </c>
      <c r="E149" s="49"/>
      <c r="F149" s="48"/>
      <c r="G149" s="48"/>
      <c r="H149" s="50"/>
      <c r="I149" s="48"/>
      <c r="J149" s="6">
        <f t="shared" si="7"/>
      </c>
      <c r="K149" s="102">
        <f t="shared" si="8"/>
      </c>
      <c r="P149" s="63"/>
      <c r="Q149" s="64"/>
      <c r="R149" s="64"/>
    </row>
    <row r="150" spans="1:18" ht="15">
      <c r="A150" s="47"/>
      <c r="B150" s="9">
        <f>IF(ISBLANK(A150),"",'Menu Instrucciones'!$D$3)</f>
      </c>
      <c r="C150" s="9">
        <f>IF(ISBLANK(A150),"",'Menu Instrucciones'!$D$4)</f>
      </c>
      <c r="D150" s="46">
        <f t="shared" si="6"/>
      </c>
      <c r="E150" s="49"/>
      <c r="F150" s="48"/>
      <c r="G150" s="48"/>
      <c r="H150" s="50"/>
      <c r="I150" s="48"/>
      <c r="J150" s="6">
        <f t="shared" si="7"/>
      </c>
      <c r="K150" s="102">
        <f t="shared" si="8"/>
      </c>
      <c r="P150" s="63"/>
      <c r="Q150" s="64"/>
      <c r="R150" s="64"/>
    </row>
    <row r="151" spans="1:18" ht="15">
      <c r="A151" s="68"/>
      <c r="B151" s="68"/>
      <c r="C151" s="68"/>
      <c r="D151" s="69"/>
      <c r="E151" s="69"/>
      <c r="F151" s="69"/>
      <c r="G151" s="69"/>
      <c r="H151" s="70"/>
      <c r="I151" s="72"/>
      <c r="P151" s="63"/>
      <c r="Q151" s="64"/>
      <c r="R151" s="64"/>
    </row>
    <row r="152" spans="1:18" ht="15">
      <c r="A152" s="68"/>
      <c r="B152" s="68"/>
      <c r="C152" s="68"/>
      <c r="D152" s="69"/>
      <c r="E152" s="69"/>
      <c r="F152" s="69"/>
      <c r="G152" s="69"/>
      <c r="H152" s="70"/>
      <c r="I152" s="72"/>
      <c r="P152" s="63"/>
      <c r="Q152" s="64"/>
      <c r="R152" s="64"/>
    </row>
    <row r="153" spans="1:18" ht="15">
      <c r="A153" s="68"/>
      <c r="B153" s="68"/>
      <c r="C153" s="68"/>
      <c r="D153" s="69"/>
      <c r="E153" s="69"/>
      <c r="F153" s="69"/>
      <c r="G153" s="69"/>
      <c r="H153" s="70"/>
      <c r="I153" s="72"/>
      <c r="P153" s="63"/>
      <c r="Q153" s="64"/>
      <c r="R153" s="64"/>
    </row>
    <row r="154" spans="1:18" ht="15">
      <c r="A154" s="68"/>
      <c r="B154" s="68"/>
      <c r="C154" s="68"/>
      <c r="D154" s="69"/>
      <c r="E154" s="69"/>
      <c r="F154" s="69"/>
      <c r="G154" s="69"/>
      <c r="H154" s="70"/>
      <c r="I154" s="72"/>
      <c r="P154" s="63"/>
      <c r="Q154" s="64"/>
      <c r="R154" s="64"/>
    </row>
    <row r="155" spans="1:18" ht="15">
      <c r="A155" s="68"/>
      <c r="B155" s="68"/>
      <c r="C155" s="68"/>
      <c r="D155" s="69"/>
      <c r="E155" s="69"/>
      <c r="F155" s="69"/>
      <c r="G155" s="69"/>
      <c r="H155" s="70"/>
      <c r="I155" s="72"/>
      <c r="P155" s="63"/>
      <c r="Q155" s="64"/>
      <c r="R155" s="64"/>
    </row>
    <row r="156" spans="1:18" ht="15">
      <c r="A156" s="68"/>
      <c r="B156" s="68"/>
      <c r="C156" s="68"/>
      <c r="D156" s="69"/>
      <c r="E156" s="69"/>
      <c r="F156" s="69"/>
      <c r="G156" s="69"/>
      <c r="H156" s="70"/>
      <c r="I156" s="72"/>
      <c r="P156" s="63"/>
      <c r="Q156" s="64"/>
      <c r="R156" s="64"/>
    </row>
    <row r="157" spans="1:18" ht="15">
      <c r="A157" s="68"/>
      <c r="B157" s="68"/>
      <c r="C157" s="68"/>
      <c r="D157" s="69"/>
      <c r="E157" s="69"/>
      <c r="F157" s="69"/>
      <c r="G157" s="69"/>
      <c r="H157" s="70"/>
      <c r="I157" s="72"/>
      <c r="P157" s="63"/>
      <c r="Q157" s="64"/>
      <c r="R157" s="64"/>
    </row>
    <row r="158" spans="1:18" ht="15">
      <c r="A158" s="68"/>
      <c r="B158" s="68"/>
      <c r="C158" s="68"/>
      <c r="D158" s="69"/>
      <c r="E158" s="69"/>
      <c r="F158" s="69"/>
      <c r="G158" s="69"/>
      <c r="H158" s="70"/>
      <c r="I158" s="72"/>
      <c r="P158" s="63"/>
      <c r="Q158" s="64"/>
      <c r="R158" s="64"/>
    </row>
    <row r="159" spans="1:18" ht="15">
      <c r="A159" s="68"/>
      <c r="B159" s="68"/>
      <c r="C159" s="68"/>
      <c r="D159" s="69"/>
      <c r="E159" s="69"/>
      <c r="F159" s="69"/>
      <c r="G159" s="69"/>
      <c r="H159" s="70"/>
      <c r="I159" s="72"/>
      <c r="P159" s="63"/>
      <c r="Q159" s="64"/>
      <c r="R159" s="64"/>
    </row>
    <row r="160" spans="1:18" ht="15">
      <c r="A160" s="68"/>
      <c r="B160" s="68"/>
      <c r="C160" s="68"/>
      <c r="D160" s="69"/>
      <c r="E160" s="69"/>
      <c r="F160" s="69"/>
      <c r="G160" s="69"/>
      <c r="H160" s="70"/>
      <c r="I160" s="72"/>
      <c r="P160" s="63"/>
      <c r="Q160" s="64"/>
      <c r="R160" s="64"/>
    </row>
    <row r="161" spans="1:18" ht="15">
      <c r="A161" s="68"/>
      <c r="B161" s="68"/>
      <c r="C161" s="68"/>
      <c r="D161" s="69"/>
      <c r="E161" s="69"/>
      <c r="F161" s="69"/>
      <c r="G161" s="69"/>
      <c r="H161" s="70"/>
      <c r="I161" s="72"/>
      <c r="P161" s="63"/>
      <c r="Q161" s="64"/>
      <c r="R161" s="64"/>
    </row>
    <row r="162" spans="1:18" ht="15">
      <c r="A162" s="68"/>
      <c r="B162" s="68"/>
      <c r="C162" s="68"/>
      <c r="D162" s="69"/>
      <c r="E162" s="69"/>
      <c r="F162" s="69"/>
      <c r="G162" s="69"/>
      <c r="H162" s="70"/>
      <c r="I162" s="72"/>
      <c r="P162" s="63"/>
      <c r="Q162" s="64"/>
      <c r="R162" s="64"/>
    </row>
    <row r="163" spans="1:18" ht="15">
      <c r="A163" s="68"/>
      <c r="B163" s="68"/>
      <c r="C163" s="68"/>
      <c r="D163" s="69"/>
      <c r="E163" s="69"/>
      <c r="F163" s="69"/>
      <c r="G163" s="69"/>
      <c r="H163" s="70"/>
      <c r="I163" s="72"/>
      <c r="P163" s="63"/>
      <c r="Q163" s="64"/>
      <c r="R163" s="64"/>
    </row>
    <row r="164" spans="1:18" ht="15">
      <c r="A164" s="68"/>
      <c r="B164" s="68"/>
      <c r="C164" s="68"/>
      <c r="D164" s="69"/>
      <c r="E164" s="69"/>
      <c r="F164" s="69"/>
      <c r="G164" s="69"/>
      <c r="H164" s="70"/>
      <c r="I164" s="72"/>
      <c r="P164" s="63"/>
      <c r="Q164" s="64"/>
      <c r="R164" s="64"/>
    </row>
    <row r="165" spans="1:18" ht="15">
      <c r="A165" s="68"/>
      <c r="B165" s="68"/>
      <c r="C165" s="68"/>
      <c r="D165" s="69"/>
      <c r="E165" s="69"/>
      <c r="F165" s="69"/>
      <c r="G165" s="69"/>
      <c r="H165" s="70"/>
      <c r="I165" s="72"/>
      <c r="P165" s="63"/>
      <c r="Q165" s="64"/>
      <c r="R165" s="64"/>
    </row>
    <row r="166" spans="1:18" ht="15">
      <c r="A166" s="68"/>
      <c r="B166" s="68"/>
      <c r="C166" s="68"/>
      <c r="D166" s="69"/>
      <c r="E166" s="69"/>
      <c r="F166" s="69"/>
      <c r="G166" s="69"/>
      <c r="H166" s="70"/>
      <c r="I166" s="72"/>
      <c r="P166" s="63"/>
      <c r="Q166" s="64"/>
      <c r="R166" s="64"/>
    </row>
    <row r="167" spans="1:18" ht="15">
      <c r="A167" s="68"/>
      <c r="B167" s="68"/>
      <c r="C167" s="68"/>
      <c r="D167" s="69"/>
      <c r="E167" s="69"/>
      <c r="F167" s="69"/>
      <c r="G167" s="69"/>
      <c r="H167" s="70"/>
      <c r="I167" s="72"/>
      <c r="P167" s="63"/>
      <c r="Q167" s="64"/>
      <c r="R167" s="64"/>
    </row>
    <row r="168" spans="1:18" ht="15">
      <c r="A168" s="68"/>
      <c r="B168" s="68"/>
      <c r="C168" s="68"/>
      <c r="D168" s="69"/>
      <c r="E168" s="69"/>
      <c r="F168" s="69"/>
      <c r="G168" s="69"/>
      <c r="H168" s="70"/>
      <c r="I168" s="72"/>
      <c r="P168" s="63"/>
      <c r="Q168" s="64"/>
      <c r="R168" s="64"/>
    </row>
    <row r="169" spans="1:18" ht="15">
      <c r="A169" s="68"/>
      <c r="B169" s="68"/>
      <c r="C169" s="68"/>
      <c r="D169" s="69"/>
      <c r="E169" s="69"/>
      <c r="F169" s="69"/>
      <c r="G169" s="69"/>
      <c r="H169" s="70"/>
      <c r="I169" s="72"/>
      <c r="P169" s="63"/>
      <c r="Q169" s="64"/>
      <c r="R169" s="64"/>
    </row>
    <row r="170" spans="1:18" ht="15">
      <c r="A170" s="68"/>
      <c r="B170" s="68"/>
      <c r="C170" s="68"/>
      <c r="D170" s="69"/>
      <c r="E170" s="69"/>
      <c r="F170" s="69"/>
      <c r="G170" s="69"/>
      <c r="H170" s="70"/>
      <c r="I170" s="72"/>
      <c r="P170" s="63"/>
      <c r="Q170" s="64"/>
      <c r="R170" s="64"/>
    </row>
    <row r="171" spans="1:18" ht="15">
      <c r="A171" s="68"/>
      <c r="B171" s="68"/>
      <c r="C171" s="68"/>
      <c r="D171" s="69"/>
      <c r="E171" s="69"/>
      <c r="F171" s="69"/>
      <c r="G171" s="69"/>
      <c r="H171" s="70"/>
      <c r="I171" s="72"/>
      <c r="P171" s="63"/>
      <c r="Q171" s="64"/>
      <c r="R171" s="64"/>
    </row>
    <row r="172" spans="1:18" ht="15">
      <c r="A172" s="68"/>
      <c r="B172" s="68"/>
      <c r="C172" s="68"/>
      <c r="D172" s="69"/>
      <c r="E172" s="69"/>
      <c r="F172" s="69"/>
      <c r="G172" s="69"/>
      <c r="H172" s="70"/>
      <c r="I172" s="72"/>
      <c r="P172" s="63"/>
      <c r="Q172" s="64"/>
      <c r="R172" s="64"/>
    </row>
    <row r="173" spans="1:18" ht="15">
      <c r="A173" s="68"/>
      <c r="B173" s="68"/>
      <c r="C173" s="68"/>
      <c r="D173" s="69"/>
      <c r="E173" s="69"/>
      <c r="F173" s="69"/>
      <c r="G173" s="69"/>
      <c r="H173" s="70"/>
      <c r="I173" s="72"/>
      <c r="P173" s="63"/>
      <c r="Q173" s="64"/>
      <c r="R173" s="64"/>
    </row>
    <row r="174" spans="1:18" ht="15">
      <c r="A174" s="68"/>
      <c r="B174" s="68"/>
      <c r="C174" s="68"/>
      <c r="D174" s="69"/>
      <c r="E174" s="69"/>
      <c r="F174" s="69"/>
      <c r="G174" s="69"/>
      <c r="H174" s="70"/>
      <c r="I174" s="72"/>
      <c r="P174" s="63"/>
      <c r="Q174" s="64"/>
      <c r="R174" s="64"/>
    </row>
    <row r="175" spans="1:18" ht="15">
      <c r="A175" s="68"/>
      <c r="B175" s="68"/>
      <c r="C175" s="68"/>
      <c r="D175" s="69"/>
      <c r="E175" s="69"/>
      <c r="F175" s="69"/>
      <c r="G175" s="69"/>
      <c r="H175" s="70"/>
      <c r="I175" s="72"/>
      <c r="P175" s="63"/>
      <c r="Q175" s="64"/>
      <c r="R175" s="64"/>
    </row>
    <row r="176" spans="1:18" ht="15">
      <c r="A176" s="68"/>
      <c r="B176" s="68"/>
      <c r="C176" s="68"/>
      <c r="D176" s="69"/>
      <c r="E176" s="69"/>
      <c r="F176" s="69"/>
      <c r="G176" s="69"/>
      <c r="H176" s="70"/>
      <c r="I176" s="72"/>
      <c r="P176" s="63"/>
      <c r="Q176" s="64"/>
      <c r="R176" s="64"/>
    </row>
    <row r="177" spans="1:18" ht="15">
      <c r="A177" s="68"/>
      <c r="B177" s="68"/>
      <c r="C177" s="68"/>
      <c r="D177" s="69"/>
      <c r="E177" s="69"/>
      <c r="F177" s="69"/>
      <c r="G177" s="69"/>
      <c r="H177" s="70"/>
      <c r="I177" s="72"/>
      <c r="P177" s="63"/>
      <c r="Q177" s="64"/>
      <c r="R177" s="64"/>
    </row>
    <row r="178" spans="1:18" ht="15">
      <c r="A178" s="68"/>
      <c r="B178" s="68"/>
      <c r="C178" s="68"/>
      <c r="D178" s="69"/>
      <c r="E178" s="69"/>
      <c r="F178" s="69"/>
      <c r="G178" s="69"/>
      <c r="H178" s="70"/>
      <c r="I178" s="72"/>
      <c r="P178" s="63"/>
      <c r="Q178" s="64"/>
      <c r="R178" s="64"/>
    </row>
    <row r="179" spans="1:18" ht="15">
      <c r="A179" s="68"/>
      <c r="B179" s="68"/>
      <c r="C179" s="68"/>
      <c r="D179" s="69"/>
      <c r="E179" s="69"/>
      <c r="F179" s="69"/>
      <c r="G179" s="69"/>
      <c r="H179" s="70"/>
      <c r="I179" s="72"/>
      <c r="P179" s="63"/>
      <c r="Q179" s="64"/>
      <c r="R179" s="64"/>
    </row>
    <row r="180" spans="1:18" ht="15">
      <c r="A180" s="68"/>
      <c r="B180" s="68"/>
      <c r="C180" s="68"/>
      <c r="D180" s="69"/>
      <c r="E180" s="69"/>
      <c r="F180" s="69"/>
      <c r="G180" s="69"/>
      <c r="H180" s="70"/>
      <c r="I180" s="72"/>
      <c r="P180" s="63"/>
      <c r="Q180" s="64"/>
      <c r="R180" s="64"/>
    </row>
    <row r="181" spans="1:18" ht="15">
      <c r="A181" s="68"/>
      <c r="B181" s="68"/>
      <c r="C181" s="68"/>
      <c r="D181" s="69"/>
      <c r="E181" s="69"/>
      <c r="F181" s="69"/>
      <c r="G181" s="69"/>
      <c r="H181" s="70"/>
      <c r="I181" s="72"/>
      <c r="P181" s="63"/>
      <c r="Q181" s="64"/>
      <c r="R181" s="64"/>
    </row>
    <row r="182" spans="1:18" ht="15">
      <c r="A182" s="68"/>
      <c r="B182" s="68"/>
      <c r="C182" s="68"/>
      <c r="D182" s="69"/>
      <c r="E182" s="69"/>
      <c r="F182" s="69"/>
      <c r="G182" s="69"/>
      <c r="H182" s="70"/>
      <c r="I182" s="72"/>
      <c r="P182" s="63"/>
      <c r="Q182" s="64"/>
      <c r="R182" s="64"/>
    </row>
    <row r="183" spans="1:18" ht="15">
      <c r="A183" s="68"/>
      <c r="B183" s="68"/>
      <c r="C183" s="68"/>
      <c r="D183" s="69"/>
      <c r="E183" s="69"/>
      <c r="F183" s="69"/>
      <c r="G183" s="69"/>
      <c r="H183" s="70"/>
      <c r="I183" s="72"/>
      <c r="P183" s="63"/>
      <c r="Q183" s="64"/>
      <c r="R183" s="64"/>
    </row>
    <row r="184" spans="1:18" ht="15">
      <c r="A184" s="68"/>
      <c r="B184" s="68"/>
      <c r="C184" s="68"/>
      <c r="D184" s="69"/>
      <c r="E184" s="69"/>
      <c r="F184" s="69"/>
      <c r="G184" s="69"/>
      <c r="H184" s="70"/>
      <c r="I184" s="72"/>
      <c r="P184" s="63"/>
      <c r="Q184" s="64"/>
      <c r="R184" s="64"/>
    </row>
    <row r="185" spans="1:18" ht="15">
      <c r="A185" s="68"/>
      <c r="B185" s="68"/>
      <c r="C185" s="68"/>
      <c r="D185" s="69"/>
      <c r="E185" s="69"/>
      <c r="F185" s="69"/>
      <c r="G185" s="69"/>
      <c r="H185" s="70"/>
      <c r="I185" s="72"/>
      <c r="P185" s="63"/>
      <c r="Q185" s="64"/>
      <c r="R185" s="64"/>
    </row>
    <row r="186" spans="1:18" ht="15">
      <c r="A186" s="68"/>
      <c r="B186" s="68"/>
      <c r="C186" s="68"/>
      <c r="D186" s="69"/>
      <c r="E186" s="69"/>
      <c r="F186" s="69"/>
      <c r="G186" s="69"/>
      <c r="H186" s="70"/>
      <c r="I186" s="72"/>
      <c r="P186" s="63"/>
      <c r="Q186" s="64"/>
      <c r="R186" s="64"/>
    </row>
    <row r="187" spans="1:18" ht="15">
      <c r="A187" s="68"/>
      <c r="B187" s="68"/>
      <c r="C187" s="68"/>
      <c r="D187" s="69"/>
      <c r="E187" s="69"/>
      <c r="F187" s="69"/>
      <c r="G187" s="69"/>
      <c r="H187" s="70"/>
      <c r="I187" s="72"/>
      <c r="P187" s="63"/>
      <c r="Q187" s="64"/>
      <c r="R187" s="64"/>
    </row>
    <row r="188" spans="1:18" ht="15">
      <c r="A188" s="68"/>
      <c r="B188" s="68"/>
      <c r="C188" s="68"/>
      <c r="D188" s="69"/>
      <c r="E188" s="69"/>
      <c r="F188" s="69"/>
      <c r="G188" s="69"/>
      <c r="H188" s="70"/>
      <c r="I188" s="72"/>
      <c r="P188" s="63"/>
      <c r="Q188" s="64"/>
      <c r="R188" s="64"/>
    </row>
    <row r="189" spans="1:18" ht="15">
      <c r="A189" s="68"/>
      <c r="B189" s="68"/>
      <c r="C189" s="68"/>
      <c r="D189" s="69"/>
      <c r="E189" s="69"/>
      <c r="F189" s="69"/>
      <c r="G189" s="69"/>
      <c r="H189" s="70"/>
      <c r="I189" s="72"/>
      <c r="P189" s="63"/>
      <c r="Q189" s="64"/>
      <c r="R189" s="64"/>
    </row>
    <row r="190" spans="1:18" ht="15">
      <c r="A190" s="68"/>
      <c r="B190" s="68"/>
      <c r="C190" s="68"/>
      <c r="D190" s="69"/>
      <c r="E190" s="69"/>
      <c r="F190" s="69"/>
      <c r="G190" s="69"/>
      <c r="H190" s="70"/>
      <c r="I190" s="72"/>
      <c r="P190" s="63"/>
      <c r="Q190" s="64"/>
      <c r="R190" s="64"/>
    </row>
    <row r="191" spans="1:18" ht="15">
      <c r="A191" s="68"/>
      <c r="B191" s="68"/>
      <c r="C191" s="68"/>
      <c r="D191" s="69"/>
      <c r="E191" s="69"/>
      <c r="F191" s="69"/>
      <c r="G191" s="69"/>
      <c r="H191" s="70"/>
      <c r="I191" s="72"/>
      <c r="P191" s="63"/>
      <c r="Q191" s="64"/>
      <c r="R191" s="64"/>
    </row>
    <row r="192" spans="1:18" ht="15">
      <c r="A192" s="68"/>
      <c r="B192" s="68"/>
      <c r="C192" s="68"/>
      <c r="D192" s="69"/>
      <c r="E192" s="69"/>
      <c r="F192" s="69"/>
      <c r="G192" s="69"/>
      <c r="H192" s="70"/>
      <c r="I192" s="72"/>
      <c r="P192" s="63"/>
      <c r="Q192" s="64"/>
      <c r="R192" s="64"/>
    </row>
    <row r="193" spans="1:18" ht="15">
      <c r="A193" s="68"/>
      <c r="B193" s="68"/>
      <c r="C193" s="68"/>
      <c r="D193" s="69"/>
      <c r="E193" s="69"/>
      <c r="F193" s="69"/>
      <c r="G193" s="69"/>
      <c r="H193" s="70"/>
      <c r="I193" s="72"/>
      <c r="P193" s="63"/>
      <c r="Q193" s="64"/>
      <c r="R193" s="64"/>
    </row>
    <row r="194" spans="1:18" ht="15">
      <c r="A194" s="68"/>
      <c r="B194" s="68"/>
      <c r="C194" s="68"/>
      <c r="D194" s="69"/>
      <c r="E194" s="69"/>
      <c r="F194" s="69"/>
      <c r="G194" s="69"/>
      <c r="H194" s="70"/>
      <c r="I194" s="72"/>
      <c r="P194" s="63"/>
      <c r="Q194" s="64"/>
      <c r="R194" s="64"/>
    </row>
    <row r="195" spans="1:18" ht="15">
      <c r="A195" s="68"/>
      <c r="B195" s="68"/>
      <c r="C195" s="68"/>
      <c r="D195" s="69"/>
      <c r="E195" s="69"/>
      <c r="F195" s="69"/>
      <c r="G195" s="69"/>
      <c r="H195" s="70"/>
      <c r="I195" s="72"/>
      <c r="P195" s="63"/>
      <c r="Q195" s="64"/>
      <c r="R195" s="64"/>
    </row>
    <row r="196" spans="1:18" ht="15">
      <c r="A196" s="68"/>
      <c r="B196" s="68"/>
      <c r="C196" s="68"/>
      <c r="D196" s="69"/>
      <c r="E196" s="69"/>
      <c r="F196" s="69"/>
      <c r="G196" s="69"/>
      <c r="H196" s="70"/>
      <c r="I196" s="72"/>
      <c r="P196" s="63"/>
      <c r="Q196" s="64"/>
      <c r="R196" s="64"/>
    </row>
    <row r="197" spans="1:18" ht="15">
      <c r="A197" s="68"/>
      <c r="B197" s="68"/>
      <c r="C197" s="68"/>
      <c r="D197" s="69"/>
      <c r="E197" s="69"/>
      <c r="F197" s="69"/>
      <c r="G197" s="69"/>
      <c r="H197" s="70"/>
      <c r="I197" s="72"/>
      <c r="P197" s="63"/>
      <c r="Q197" s="64"/>
      <c r="R197" s="64"/>
    </row>
    <row r="198" spans="1:18" ht="15">
      <c r="A198" s="68"/>
      <c r="B198" s="68"/>
      <c r="C198" s="68"/>
      <c r="D198" s="69"/>
      <c r="E198" s="69"/>
      <c r="F198" s="69"/>
      <c r="G198" s="69"/>
      <c r="H198" s="70"/>
      <c r="I198" s="72"/>
      <c r="P198" s="63"/>
      <c r="Q198" s="64"/>
      <c r="R198" s="64"/>
    </row>
    <row r="199" spans="1:18" ht="15">
      <c r="A199" s="68"/>
      <c r="B199" s="68"/>
      <c r="C199" s="68"/>
      <c r="D199" s="69"/>
      <c r="E199" s="69"/>
      <c r="F199" s="69"/>
      <c r="G199" s="69"/>
      <c r="H199" s="70"/>
      <c r="I199" s="72"/>
      <c r="P199" s="63"/>
      <c r="Q199" s="64"/>
      <c r="R199" s="64"/>
    </row>
    <row r="200" spans="1:18" ht="15">
      <c r="A200" s="68"/>
      <c r="B200" s="68"/>
      <c r="C200" s="68"/>
      <c r="D200" s="69"/>
      <c r="E200" s="69"/>
      <c r="F200" s="69"/>
      <c r="G200" s="69"/>
      <c r="H200" s="70"/>
      <c r="I200" s="72"/>
      <c r="P200" s="63"/>
      <c r="Q200" s="64"/>
      <c r="R200" s="64"/>
    </row>
    <row r="201" spans="1:18" ht="15">
      <c r="A201" s="68"/>
      <c r="B201" s="68"/>
      <c r="C201" s="68"/>
      <c r="D201" s="69"/>
      <c r="E201" s="69"/>
      <c r="F201" s="69"/>
      <c r="G201" s="69"/>
      <c r="H201" s="70"/>
      <c r="I201" s="72"/>
      <c r="P201" s="63"/>
      <c r="Q201" s="64"/>
      <c r="R201" s="64"/>
    </row>
    <row r="202" spans="1:18" ht="15">
      <c r="A202" s="68"/>
      <c r="B202" s="68"/>
      <c r="C202" s="68"/>
      <c r="D202" s="69"/>
      <c r="E202" s="69"/>
      <c r="F202" s="69"/>
      <c r="G202" s="69"/>
      <c r="H202" s="70"/>
      <c r="I202" s="72"/>
      <c r="P202" s="63"/>
      <c r="Q202" s="64"/>
      <c r="R202" s="64"/>
    </row>
    <row r="203" spans="1:18" ht="15">
      <c r="A203" s="68"/>
      <c r="B203" s="68"/>
      <c r="C203" s="68"/>
      <c r="D203" s="69"/>
      <c r="E203" s="69"/>
      <c r="F203" s="69"/>
      <c r="G203" s="69"/>
      <c r="H203" s="70"/>
      <c r="I203" s="72"/>
      <c r="P203" s="63"/>
      <c r="Q203" s="64"/>
      <c r="R203" s="64"/>
    </row>
    <row r="204" spans="1:18" ht="15">
      <c r="A204" s="68"/>
      <c r="B204" s="68"/>
      <c r="C204" s="68"/>
      <c r="D204" s="69"/>
      <c r="E204" s="69"/>
      <c r="F204" s="69"/>
      <c r="G204" s="69"/>
      <c r="H204" s="70"/>
      <c r="I204" s="72"/>
      <c r="P204" s="63"/>
      <c r="Q204" s="64"/>
      <c r="R204" s="64"/>
    </row>
    <row r="205" spans="1:18" ht="15">
      <c r="A205" s="68"/>
      <c r="B205" s="68"/>
      <c r="C205" s="68"/>
      <c r="D205" s="69"/>
      <c r="E205" s="69"/>
      <c r="F205" s="69"/>
      <c r="G205" s="69"/>
      <c r="H205" s="70"/>
      <c r="I205" s="72"/>
      <c r="P205" s="63"/>
      <c r="Q205" s="64"/>
      <c r="R205" s="64"/>
    </row>
    <row r="206" spans="1:18" ht="15">
      <c r="A206" s="68"/>
      <c r="B206" s="68"/>
      <c r="C206" s="68"/>
      <c r="D206" s="69"/>
      <c r="E206" s="69"/>
      <c r="F206" s="69"/>
      <c r="G206" s="69"/>
      <c r="H206" s="70"/>
      <c r="I206" s="72"/>
      <c r="P206" s="63"/>
      <c r="Q206" s="64"/>
      <c r="R206" s="64"/>
    </row>
    <row r="207" spans="1:18" ht="15">
      <c r="A207" s="68"/>
      <c r="B207" s="68"/>
      <c r="C207" s="68"/>
      <c r="D207" s="69"/>
      <c r="E207" s="69"/>
      <c r="F207" s="69"/>
      <c r="G207" s="69"/>
      <c r="H207" s="70"/>
      <c r="I207" s="72"/>
      <c r="P207" s="63"/>
      <c r="Q207" s="64"/>
      <c r="R207" s="64"/>
    </row>
    <row r="208" spans="1:18" ht="15">
      <c r="A208" s="68"/>
      <c r="B208" s="68"/>
      <c r="C208" s="68"/>
      <c r="D208" s="69"/>
      <c r="E208" s="69"/>
      <c r="F208" s="69"/>
      <c r="G208" s="69"/>
      <c r="H208" s="70"/>
      <c r="I208" s="72"/>
      <c r="P208" s="63"/>
      <c r="Q208" s="64"/>
      <c r="R208" s="64"/>
    </row>
    <row r="209" spans="1:18" ht="15">
      <c r="A209" s="68"/>
      <c r="B209" s="68"/>
      <c r="C209" s="68"/>
      <c r="D209" s="69"/>
      <c r="E209" s="69"/>
      <c r="F209" s="69"/>
      <c r="G209" s="69"/>
      <c r="H209" s="70"/>
      <c r="I209" s="72"/>
      <c r="P209" s="63"/>
      <c r="Q209" s="64"/>
      <c r="R209" s="64"/>
    </row>
    <row r="210" spans="1:18" ht="15">
      <c r="A210" s="68"/>
      <c r="B210" s="68"/>
      <c r="C210" s="68"/>
      <c r="D210" s="69"/>
      <c r="E210" s="69"/>
      <c r="F210" s="69"/>
      <c r="G210" s="69"/>
      <c r="H210" s="70"/>
      <c r="I210" s="72"/>
      <c r="P210" s="63"/>
      <c r="Q210" s="64"/>
      <c r="R210" s="64"/>
    </row>
    <row r="211" spans="1:18" ht="15">
      <c r="A211" s="68"/>
      <c r="B211" s="68"/>
      <c r="C211" s="68"/>
      <c r="D211" s="69"/>
      <c r="E211" s="69"/>
      <c r="F211" s="69"/>
      <c r="G211" s="69"/>
      <c r="H211" s="70"/>
      <c r="I211" s="72"/>
      <c r="P211" s="63"/>
      <c r="Q211" s="64"/>
      <c r="R211" s="64"/>
    </row>
    <row r="212" spans="1:18" ht="15">
      <c r="A212" s="68"/>
      <c r="B212" s="68"/>
      <c r="C212" s="68"/>
      <c r="D212" s="69"/>
      <c r="E212" s="69"/>
      <c r="F212" s="69"/>
      <c r="G212" s="69"/>
      <c r="H212" s="70"/>
      <c r="I212" s="72"/>
      <c r="P212" s="63"/>
      <c r="Q212" s="64"/>
      <c r="R212" s="64"/>
    </row>
    <row r="213" spans="1:18" ht="15">
      <c r="A213" s="68"/>
      <c r="B213" s="68"/>
      <c r="C213" s="68"/>
      <c r="D213" s="69"/>
      <c r="E213" s="69"/>
      <c r="F213" s="69"/>
      <c r="G213" s="69"/>
      <c r="H213" s="70"/>
      <c r="I213" s="72"/>
      <c r="P213" s="63"/>
      <c r="Q213" s="64"/>
      <c r="R213" s="64"/>
    </row>
    <row r="214" spans="1:18" ht="15">
      <c r="A214" s="68"/>
      <c r="B214" s="68"/>
      <c r="C214" s="68"/>
      <c r="D214" s="69"/>
      <c r="E214" s="69"/>
      <c r="F214" s="69"/>
      <c r="G214" s="69"/>
      <c r="H214" s="70"/>
      <c r="I214" s="72"/>
      <c r="P214" s="63"/>
      <c r="Q214" s="64"/>
      <c r="R214" s="64"/>
    </row>
    <row r="215" spans="1:18" ht="15">
      <c r="A215" s="68"/>
      <c r="B215" s="68"/>
      <c r="C215" s="68"/>
      <c r="D215" s="69"/>
      <c r="E215" s="69"/>
      <c r="F215" s="69"/>
      <c r="G215" s="69"/>
      <c r="H215" s="70"/>
      <c r="I215" s="72"/>
      <c r="P215" s="63"/>
      <c r="Q215" s="64"/>
      <c r="R215" s="64"/>
    </row>
    <row r="216" spans="1:18" ht="15">
      <c r="A216" s="68"/>
      <c r="B216" s="68"/>
      <c r="C216" s="68"/>
      <c r="D216" s="69"/>
      <c r="E216" s="69"/>
      <c r="F216" s="69"/>
      <c r="G216" s="69"/>
      <c r="H216" s="70"/>
      <c r="I216" s="72"/>
      <c r="P216" s="63"/>
      <c r="Q216" s="64"/>
      <c r="R216" s="64"/>
    </row>
    <row r="217" spans="1:18" ht="15">
      <c r="A217" s="68"/>
      <c r="B217" s="68"/>
      <c r="C217" s="68"/>
      <c r="D217" s="69"/>
      <c r="E217" s="69"/>
      <c r="F217" s="69"/>
      <c r="G217" s="69"/>
      <c r="H217" s="70"/>
      <c r="I217" s="72"/>
      <c r="P217" s="63"/>
      <c r="Q217" s="64"/>
      <c r="R217" s="64"/>
    </row>
    <row r="218" spans="1:18" ht="15">
      <c r="A218" s="68"/>
      <c r="B218" s="68"/>
      <c r="C218" s="68"/>
      <c r="D218" s="69"/>
      <c r="E218" s="69"/>
      <c r="F218" s="69"/>
      <c r="G218" s="69"/>
      <c r="H218" s="70"/>
      <c r="I218" s="72"/>
      <c r="P218" s="63"/>
      <c r="Q218" s="64"/>
      <c r="R218" s="64"/>
    </row>
    <row r="219" spans="1:18" ht="15">
      <c r="A219" s="68"/>
      <c r="B219" s="68"/>
      <c r="C219" s="68"/>
      <c r="D219" s="69"/>
      <c r="E219" s="69"/>
      <c r="F219" s="69"/>
      <c r="G219" s="69"/>
      <c r="H219" s="70"/>
      <c r="I219" s="72"/>
      <c r="P219" s="63"/>
      <c r="Q219" s="64"/>
      <c r="R219" s="64"/>
    </row>
    <row r="220" spans="1:18" ht="15">
      <c r="A220" s="68"/>
      <c r="B220" s="68"/>
      <c r="C220" s="68"/>
      <c r="D220" s="69"/>
      <c r="E220" s="69"/>
      <c r="F220" s="69"/>
      <c r="G220" s="69"/>
      <c r="H220" s="70"/>
      <c r="I220" s="72"/>
      <c r="P220" s="63"/>
      <c r="Q220" s="64"/>
      <c r="R220" s="64"/>
    </row>
    <row r="221" spans="1:18" ht="15">
      <c r="A221" s="68"/>
      <c r="B221" s="68"/>
      <c r="C221" s="68"/>
      <c r="D221" s="69"/>
      <c r="E221" s="69"/>
      <c r="F221" s="69"/>
      <c r="G221" s="69"/>
      <c r="H221" s="70"/>
      <c r="I221" s="72"/>
      <c r="P221" s="63"/>
      <c r="Q221" s="64"/>
      <c r="R221" s="64"/>
    </row>
    <row r="222" spans="1:18" ht="15">
      <c r="A222" s="68"/>
      <c r="B222" s="68"/>
      <c r="C222" s="68"/>
      <c r="D222" s="69"/>
      <c r="E222" s="69"/>
      <c r="F222" s="69"/>
      <c r="G222" s="69"/>
      <c r="H222" s="70"/>
      <c r="I222" s="72"/>
      <c r="P222" s="63"/>
      <c r="Q222" s="64"/>
      <c r="R222" s="64"/>
    </row>
    <row r="223" spans="1:18" ht="15">
      <c r="A223" s="68"/>
      <c r="B223" s="68"/>
      <c r="C223" s="68"/>
      <c r="D223" s="69"/>
      <c r="E223" s="69"/>
      <c r="F223" s="69"/>
      <c r="G223" s="69"/>
      <c r="H223" s="70"/>
      <c r="I223" s="72"/>
      <c r="P223" s="63"/>
      <c r="Q223" s="64"/>
      <c r="R223" s="64"/>
    </row>
    <row r="224" spans="1:18" ht="15">
      <c r="A224" s="68"/>
      <c r="B224" s="68"/>
      <c r="C224" s="68"/>
      <c r="D224" s="69"/>
      <c r="E224" s="69"/>
      <c r="F224" s="69"/>
      <c r="G224" s="69"/>
      <c r="H224" s="70"/>
      <c r="I224" s="72"/>
      <c r="P224" s="63"/>
      <c r="Q224" s="64"/>
      <c r="R224" s="64"/>
    </row>
    <row r="225" spans="1:18" ht="15">
      <c r="A225" s="68"/>
      <c r="B225" s="68"/>
      <c r="C225" s="68"/>
      <c r="D225" s="69"/>
      <c r="E225" s="69"/>
      <c r="F225" s="69"/>
      <c r="G225" s="69"/>
      <c r="H225" s="70"/>
      <c r="I225" s="72"/>
      <c r="P225" s="63"/>
      <c r="Q225" s="64"/>
      <c r="R225" s="64"/>
    </row>
    <row r="226" spans="1:18" ht="15">
      <c r="A226" s="68"/>
      <c r="B226" s="68"/>
      <c r="C226" s="68"/>
      <c r="D226" s="69"/>
      <c r="E226" s="69"/>
      <c r="F226" s="69"/>
      <c r="G226" s="69"/>
      <c r="H226" s="70"/>
      <c r="I226" s="72"/>
      <c r="P226" s="63"/>
      <c r="Q226" s="64"/>
      <c r="R226" s="64"/>
    </row>
    <row r="227" spans="1:18" ht="15">
      <c r="A227" s="68"/>
      <c r="B227" s="68"/>
      <c r="C227" s="68"/>
      <c r="D227" s="69"/>
      <c r="E227" s="69"/>
      <c r="F227" s="69"/>
      <c r="G227" s="69"/>
      <c r="H227" s="70"/>
      <c r="I227" s="72"/>
      <c r="P227" s="63"/>
      <c r="Q227" s="64"/>
      <c r="R227" s="64"/>
    </row>
    <row r="228" spans="1:18" ht="15">
      <c r="A228" s="68"/>
      <c r="B228" s="68"/>
      <c r="C228" s="68"/>
      <c r="D228" s="69"/>
      <c r="E228" s="69"/>
      <c r="F228" s="69"/>
      <c r="G228" s="69"/>
      <c r="H228" s="70"/>
      <c r="I228" s="72"/>
      <c r="P228" s="63"/>
      <c r="Q228" s="64"/>
      <c r="R228" s="64"/>
    </row>
    <row r="229" spans="1:18" ht="15">
      <c r="A229" s="68"/>
      <c r="B229" s="68"/>
      <c r="C229" s="68"/>
      <c r="D229" s="69"/>
      <c r="E229" s="69"/>
      <c r="F229" s="69"/>
      <c r="G229" s="69"/>
      <c r="H229" s="70"/>
      <c r="I229" s="72"/>
      <c r="P229" s="63"/>
      <c r="Q229" s="64"/>
      <c r="R229" s="64"/>
    </row>
    <row r="230" spans="1:18" ht="15">
      <c r="A230" s="68"/>
      <c r="B230" s="68"/>
      <c r="C230" s="68"/>
      <c r="D230" s="69"/>
      <c r="E230" s="69"/>
      <c r="F230" s="69"/>
      <c r="G230" s="69"/>
      <c r="H230" s="70"/>
      <c r="I230" s="72"/>
      <c r="P230" s="63"/>
      <c r="Q230" s="64"/>
      <c r="R230" s="64"/>
    </row>
    <row r="231" spans="1:18" ht="15">
      <c r="A231" s="68"/>
      <c r="B231" s="68"/>
      <c r="C231" s="68"/>
      <c r="D231" s="69"/>
      <c r="E231" s="69"/>
      <c r="F231" s="69"/>
      <c r="G231" s="69"/>
      <c r="H231" s="70"/>
      <c r="I231" s="72"/>
      <c r="P231" s="63"/>
      <c r="Q231" s="64"/>
      <c r="R231" s="64"/>
    </row>
    <row r="232" spans="1:18" ht="15">
      <c r="A232" s="68"/>
      <c r="B232" s="68"/>
      <c r="C232" s="68"/>
      <c r="D232" s="69"/>
      <c r="E232" s="69"/>
      <c r="F232" s="69"/>
      <c r="G232" s="69"/>
      <c r="H232" s="70"/>
      <c r="I232" s="72"/>
      <c r="P232" s="63"/>
      <c r="Q232" s="64"/>
      <c r="R232" s="64"/>
    </row>
    <row r="233" spans="1:18" ht="15">
      <c r="A233" s="68"/>
      <c r="B233" s="68"/>
      <c r="C233" s="68"/>
      <c r="D233" s="69"/>
      <c r="E233" s="69"/>
      <c r="F233" s="69"/>
      <c r="G233" s="69"/>
      <c r="H233" s="70"/>
      <c r="I233" s="72"/>
      <c r="P233" s="63"/>
      <c r="Q233" s="64"/>
      <c r="R233" s="64"/>
    </row>
    <row r="234" spans="1:18" ht="15">
      <c r="A234" s="68"/>
      <c r="B234" s="68"/>
      <c r="C234" s="68"/>
      <c r="D234" s="69"/>
      <c r="E234" s="69"/>
      <c r="F234" s="69"/>
      <c r="G234" s="69"/>
      <c r="H234" s="70"/>
      <c r="I234" s="72"/>
      <c r="P234" s="63"/>
      <c r="Q234" s="64"/>
      <c r="R234" s="64"/>
    </row>
    <row r="235" spans="1:18" ht="15">
      <c r="A235" s="68"/>
      <c r="B235" s="68"/>
      <c r="C235" s="68"/>
      <c r="D235" s="69"/>
      <c r="E235" s="69"/>
      <c r="F235" s="69"/>
      <c r="G235" s="69"/>
      <c r="H235" s="70"/>
      <c r="I235" s="72"/>
      <c r="P235" s="63"/>
      <c r="Q235" s="64"/>
      <c r="R235" s="64"/>
    </row>
    <row r="236" spans="1:18" ht="15">
      <c r="A236" s="68"/>
      <c r="B236" s="68"/>
      <c r="C236" s="68"/>
      <c r="D236" s="69"/>
      <c r="E236" s="69"/>
      <c r="F236" s="69"/>
      <c r="G236" s="69"/>
      <c r="H236" s="70"/>
      <c r="I236" s="72"/>
      <c r="P236" s="63"/>
      <c r="Q236" s="64"/>
      <c r="R236" s="64"/>
    </row>
    <row r="237" spans="1:18" ht="15">
      <c r="A237" s="68"/>
      <c r="B237" s="68"/>
      <c r="C237" s="68"/>
      <c r="D237" s="69"/>
      <c r="E237" s="69"/>
      <c r="F237" s="69"/>
      <c r="G237" s="69"/>
      <c r="H237" s="70"/>
      <c r="I237" s="72"/>
      <c r="P237" s="63"/>
      <c r="Q237" s="64"/>
      <c r="R237" s="64"/>
    </row>
    <row r="238" spans="1:18" ht="15">
      <c r="A238" s="68"/>
      <c r="B238" s="68"/>
      <c r="C238" s="68"/>
      <c r="D238" s="69"/>
      <c r="E238" s="69"/>
      <c r="F238" s="69"/>
      <c r="G238" s="69"/>
      <c r="H238" s="70"/>
      <c r="I238" s="72"/>
      <c r="P238" s="63"/>
      <c r="Q238" s="64"/>
      <c r="R238" s="64"/>
    </row>
    <row r="239" spans="1:18" ht="15">
      <c r="A239" s="68"/>
      <c r="B239" s="68"/>
      <c r="C239" s="68"/>
      <c r="D239" s="69"/>
      <c r="E239" s="69"/>
      <c r="F239" s="69"/>
      <c r="G239" s="69"/>
      <c r="H239" s="70"/>
      <c r="I239" s="72"/>
      <c r="P239" s="63"/>
      <c r="Q239" s="64"/>
      <c r="R239" s="64"/>
    </row>
    <row r="240" spans="1:18" ht="15">
      <c r="A240" s="68"/>
      <c r="B240" s="68"/>
      <c r="C240" s="68"/>
      <c r="D240" s="69"/>
      <c r="E240" s="69"/>
      <c r="F240" s="69"/>
      <c r="G240" s="69"/>
      <c r="H240" s="70"/>
      <c r="I240" s="72"/>
      <c r="P240" s="63"/>
      <c r="Q240" s="64"/>
      <c r="R240" s="64"/>
    </row>
    <row r="241" spans="1:18" ht="15">
      <c r="A241" s="68"/>
      <c r="B241" s="68"/>
      <c r="C241" s="68"/>
      <c r="D241" s="69"/>
      <c r="E241" s="69"/>
      <c r="F241" s="69"/>
      <c r="G241" s="69"/>
      <c r="H241" s="70"/>
      <c r="I241" s="72"/>
      <c r="P241" s="63"/>
      <c r="Q241" s="64"/>
      <c r="R241" s="64"/>
    </row>
    <row r="242" spans="1:18" ht="15">
      <c r="A242" s="68"/>
      <c r="B242" s="68"/>
      <c r="C242" s="68"/>
      <c r="D242" s="69"/>
      <c r="E242" s="69"/>
      <c r="F242" s="69"/>
      <c r="G242" s="69"/>
      <c r="H242" s="70"/>
      <c r="I242" s="72"/>
      <c r="P242" s="63"/>
      <c r="Q242" s="64"/>
      <c r="R242" s="64"/>
    </row>
    <row r="243" spans="1:18" ht="15">
      <c r="A243" s="68"/>
      <c r="B243" s="68"/>
      <c r="C243" s="68"/>
      <c r="D243" s="69"/>
      <c r="E243" s="69"/>
      <c r="F243" s="69"/>
      <c r="G243" s="69"/>
      <c r="H243" s="70"/>
      <c r="I243" s="72"/>
      <c r="P243" s="63"/>
      <c r="Q243" s="64"/>
      <c r="R243" s="64"/>
    </row>
    <row r="244" spans="1:18" ht="15">
      <c r="A244" s="68"/>
      <c r="B244" s="68"/>
      <c r="C244" s="68"/>
      <c r="D244" s="69"/>
      <c r="E244" s="69"/>
      <c r="F244" s="69"/>
      <c r="G244" s="69"/>
      <c r="H244" s="70"/>
      <c r="I244" s="72"/>
      <c r="P244" s="63"/>
      <c r="Q244" s="64"/>
      <c r="R244" s="64"/>
    </row>
    <row r="245" spans="1:18" ht="15">
      <c r="A245" s="68"/>
      <c r="B245" s="68"/>
      <c r="C245" s="68"/>
      <c r="D245" s="69"/>
      <c r="E245" s="69"/>
      <c r="F245" s="69"/>
      <c r="G245" s="69"/>
      <c r="H245" s="70"/>
      <c r="I245" s="72"/>
      <c r="P245" s="63"/>
      <c r="Q245" s="64"/>
      <c r="R245" s="64"/>
    </row>
    <row r="246" spans="1:18" ht="15">
      <c r="A246" s="68"/>
      <c r="B246" s="68"/>
      <c r="C246" s="68"/>
      <c r="D246" s="69"/>
      <c r="E246" s="69"/>
      <c r="F246" s="69"/>
      <c r="G246" s="69"/>
      <c r="H246" s="70"/>
      <c r="I246" s="72"/>
      <c r="P246" s="63"/>
      <c r="Q246" s="64"/>
      <c r="R246" s="64"/>
    </row>
    <row r="247" spans="1:18" ht="15">
      <c r="A247" s="68"/>
      <c r="B247" s="68"/>
      <c r="C247" s="68"/>
      <c r="D247" s="69"/>
      <c r="E247" s="69"/>
      <c r="F247" s="69"/>
      <c r="G247" s="69"/>
      <c r="H247" s="70"/>
      <c r="I247" s="72"/>
      <c r="P247" s="63"/>
      <c r="Q247" s="64"/>
      <c r="R247" s="64"/>
    </row>
    <row r="248" spans="1:18" ht="15">
      <c r="A248" s="68"/>
      <c r="B248" s="68"/>
      <c r="C248" s="68"/>
      <c r="D248" s="69"/>
      <c r="E248" s="69"/>
      <c r="F248" s="69"/>
      <c r="G248" s="69"/>
      <c r="H248" s="70"/>
      <c r="I248" s="72"/>
      <c r="P248" s="63"/>
      <c r="Q248" s="64"/>
      <c r="R248" s="64"/>
    </row>
    <row r="249" spans="1:18" ht="15">
      <c r="A249" s="68"/>
      <c r="B249" s="68"/>
      <c r="C249" s="68"/>
      <c r="D249" s="69"/>
      <c r="E249" s="69"/>
      <c r="F249" s="69"/>
      <c r="G249" s="69"/>
      <c r="H249" s="70"/>
      <c r="I249" s="72"/>
      <c r="P249" s="63"/>
      <c r="Q249" s="64"/>
      <c r="R249" s="64"/>
    </row>
    <row r="250" spans="1:18" ht="15">
      <c r="A250" s="68"/>
      <c r="B250" s="68"/>
      <c r="C250" s="68"/>
      <c r="D250" s="69"/>
      <c r="E250" s="69"/>
      <c r="F250" s="69"/>
      <c r="G250" s="69"/>
      <c r="H250" s="70"/>
      <c r="I250" s="72"/>
      <c r="P250" s="63"/>
      <c r="Q250" s="64"/>
      <c r="R250" s="64"/>
    </row>
    <row r="251" spans="1:18" ht="15">
      <c r="A251" s="68"/>
      <c r="B251" s="68"/>
      <c r="C251" s="68"/>
      <c r="D251" s="69"/>
      <c r="E251" s="69"/>
      <c r="F251" s="69"/>
      <c r="G251" s="69"/>
      <c r="H251" s="70"/>
      <c r="I251" s="72"/>
      <c r="P251" s="63"/>
      <c r="Q251" s="64"/>
      <c r="R251" s="64"/>
    </row>
    <row r="252" spans="1:18" ht="15">
      <c r="A252" s="68"/>
      <c r="B252" s="68"/>
      <c r="C252" s="68"/>
      <c r="D252" s="69"/>
      <c r="E252" s="69"/>
      <c r="F252" s="69"/>
      <c r="G252" s="69"/>
      <c r="H252" s="70"/>
      <c r="I252" s="72"/>
      <c r="P252" s="63"/>
      <c r="Q252" s="64"/>
      <c r="R252" s="64"/>
    </row>
    <row r="253" spans="1:18" ht="15">
      <c r="A253" s="68"/>
      <c r="B253" s="68"/>
      <c r="C253" s="68"/>
      <c r="D253" s="69"/>
      <c r="E253" s="69"/>
      <c r="F253" s="69"/>
      <c r="G253" s="69"/>
      <c r="H253" s="70"/>
      <c r="I253" s="72"/>
      <c r="P253" s="63"/>
      <c r="Q253" s="64"/>
      <c r="R253" s="64"/>
    </row>
    <row r="254" spans="1:18" ht="15">
      <c r="A254" s="68"/>
      <c r="B254" s="68"/>
      <c r="C254" s="68"/>
      <c r="D254" s="69"/>
      <c r="E254" s="69"/>
      <c r="F254" s="69"/>
      <c r="G254" s="69"/>
      <c r="H254" s="70"/>
      <c r="I254" s="72"/>
      <c r="P254" s="63"/>
      <c r="Q254" s="64"/>
      <c r="R254" s="64"/>
    </row>
    <row r="255" spans="1:18" ht="15">
      <c r="A255" s="68"/>
      <c r="B255" s="68"/>
      <c r="C255" s="68"/>
      <c r="D255" s="69"/>
      <c r="E255" s="69"/>
      <c r="F255" s="69"/>
      <c r="G255" s="69"/>
      <c r="H255" s="70"/>
      <c r="I255" s="72"/>
      <c r="P255" s="63"/>
      <c r="Q255" s="64"/>
      <c r="R255" s="64"/>
    </row>
    <row r="256" spans="1:18" ht="15">
      <c r="A256" s="68"/>
      <c r="B256" s="68"/>
      <c r="C256" s="68"/>
      <c r="D256" s="69"/>
      <c r="E256" s="69"/>
      <c r="F256" s="69"/>
      <c r="G256" s="69"/>
      <c r="H256" s="70"/>
      <c r="I256" s="72"/>
      <c r="P256" s="63"/>
      <c r="Q256" s="64"/>
      <c r="R256" s="64"/>
    </row>
    <row r="257" spans="1:18" ht="15">
      <c r="A257" s="68"/>
      <c r="B257" s="68"/>
      <c r="C257" s="68"/>
      <c r="D257" s="69"/>
      <c r="E257" s="69"/>
      <c r="F257" s="69"/>
      <c r="G257" s="69"/>
      <c r="H257" s="70"/>
      <c r="I257" s="72"/>
      <c r="P257" s="63"/>
      <c r="Q257" s="64"/>
      <c r="R257" s="64"/>
    </row>
    <row r="258" spans="1:18" ht="15">
      <c r="A258" s="68"/>
      <c r="B258" s="68"/>
      <c r="C258" s="68"/>
      <c r="D258" s="69"/>
      <c r="E258" s="69"/>
      <c r="F258" s="69"/>
      <c r="G258" s="69"/>
      <c r="H258" s="70"/>
      <c r="I258" s="72"/>
      <c r="P258" s="63"/>
      <c r="Q258" s="64"/>
      <c r="R258" s="64"/>
    </row>
    <row r="259" spans="1:18" ht="15">
      <c r="A259" s="68"/>
      <c r="B259" s="68"/>
      <c r="C259" s="68"/>
      <c r="D259" s="69"/>
      <c r="E259" s="69"/>
      <c r="F259" s="69"/>
      <c r="G259" s="69"/>
      <c r="H259" s="70"/>
      <c r="I259" s="72"/>
      <c r="P259" s="63"/>
      <c r="Q259" s="64"/>
      <c r="R259" s="64"/>
    </row>
    <row r="260" spans="1:18" ht="15">
      <c r="A260" s="68"/>
      <c r="B260" s="68"/>
      <c r="C260" s="68"/>
      <c r="D260" s="69"/>
      <c r="E260" s="69"/>
      <c r="F260" s="69"/>
      <c r="G260" s="69"/>
      <c r="H260" s="70"/>
      <c r="I260" s="72"/>
      <c r="P260" s="63"/>
      <c r="Q260" s="64"/>
      <c r="R260" s="64"/>
    </row>
    <row r="261" spans="1:18" ht="15">
      <c r="A261" s="68"/>
      <c r="B261" s="68"/>
      <c r="C261" s="68"/>
      <c r="D261" s="69"/>
      <c r="E261" s="69"/>
      <c r="F261" s="69"/>
      <c r="G261" s="69"/>
      <c r="H261" s="70"/>
      <c r="I261" s="72"/>
      <c r="P261" s="63"/>
      <c r="Q261" s="64"/>
      <c r="R261" s="64"/>
    </row>
    <row r="262" spans="1:18" ht="15">
      <c r="A262" s="68"/>
      <c r="B262" s="68"/>
      <c r="C262" s="68"/>
      <c r="D262" s="69"/>
      <c r="E262" s="69"/>
      <c r="F262" s="69"/>
      <c r="G262" s="69"/>
      <c r="H262" s="70"/>
      <c r="I262" s="72"/>
      <c r="P262" s="63"/>
      <c r="Q262" s="64"/>
      <c r="R262" s="64"/>
    </row>
    <row r="263" spans="1:18" ht="15">
      <c r="A263" s="68"/>
      <c r="B263" s="68"/>
      <c r="C263" s="68"/>
      <c r="D263" s="69"/>
      <c r="E263" s="69"/>
      <c r="F263" s="69"/>
      <c r="G263" s="69"/>
      <c r="H263" s="70"/>
      <c r="I263" s="72"/>
      <c r="P263" s="63"/>
      <c r="Q263" s="64"/>
      <c r="R263" s="64"/>
    </row>
    <row r="264" spans="1:18" ht="15">
      <c r="A264" s="68"/>
      <c r="B264" s="68"/>
      <c r="C264" s="68"/>
      <c r="D264" s="69"/>
      <c r="E264" s="69"/>
      <c r="F264" s="69"/>
      <c r="G264" s="69"/>
      <c r="H264" s="70"/>
      <c r="I264" s="72"/>
      <c r="P264" s="63"/>
      <c r="Q264" s="64"/>
      <c r="R264" s="64"/>
    </row>
    <row r="265" spans="1:18" ht="15">
      <c r="A265" s="68"/>
      <c r="B265" s="68"/>
      <c r="C265" s="68"/>
      <c r="D265" s="69"/>
      <c r="E265" s="69"/>
      <c r="F265" s="69"/>
      <c r="G265" s="69"/>
      <c r="H265" s="70"/>
      <c r="I265" s="72"/>
      <c r="P265" s="63"/>
      <c r="Q265" s="64"/>
      <c r="R265" s="64"/>
    </row>
    <row r="266" spans="1:18" ht="15">
      <c r="A266" s="68"/>
      <c r="B266" s="68"/>
      <c r="C266" s="68"/>
      <c r="D266" s="69"/>
      <c r="E266" s="69"/>
      <c r="F266" s="69"/>
      <c r="G266" s="69"/>
      <c r="H266" s="70"/>
      <c r="I266" s="72"/>
      <c r="P266" s="63"/>
      <c r="Q266" s="64"/>
      <c r="R266" s="64"/>
    </row>
    <row r="267" spans="1:18" ht="15">
      <c r="A267" s="68"/>
      <c r="B267" s="68"/>
      <c r="C267" s="68"/>
      <c r="D267" s="69"/>
      <c r="E267" s="69"/>
      <c r="F267" s="69"/>
      <c r="G267" s="69"/>
      <c r="H267" s="70"/>
      <c r="I267" s="72"/>
      <c r="P267" s="63"/>
      <c r="Q267" s="64"/>
      <c r="R267" s="64"/>
    </row>
    <row r="268" spans="1:18" ht="15">
      <c r="A268" s="68"/>
      <c r="B268" s="68"/>
      <c r="C268" s="68"/>
      <c r="D268" s="69"/>
      <c r="E268" s="69"/>
      <c r="F268" s="69"/>
      <c r="G268" s="69"/>
      <c r="H268" s="70"/>
      <c r="I268" s="72"/>
      <c r="P268" s="63"/>
      <c r="Q268" s="64"/>
      <c r="R268" s="64"/>
    </row>
    <row r="269" spans="1:18" ht="15">
      <c r="A269" s="68"/>
      <c r="B269" s="68"/>
      <c r="C269" s="68"/>
      <c r="D269" s="69"/>
      <c r="E269" s="69"/>
      <c r="F269" s="69"/>
      <c r="G269" s="69"/>
      <c r="H269" s="70"/>
      <c r="I269" s="72"/>
      <c r="P269" s="63"/>
      <c r="Q269" s="64"/>
      <c r="R269" s="64"/>
    </row>
    <row r="270" spans="1:18" ht="15">
      <c r="A270" s="68"/>
      <c r="B270" s="68"/>
      <c r="C270" s="68"/>
      <c r="D270" s="69"/>
      <c r="E270" s="69"/>
      <c r="F270" s="69"/>
      <c r="G270" s="69"/>
      <c r="H270" s="70"/>
      <c r="I270" s="72"/>
      <c r="P270" s="63"/>
      <c r="Q270" s="64"/>
      <c r="R270" s="64"/>
    </row>
    <row r="271" spans="1:18" ht="15">
      <c r="A271" s="68"/>
      <c r="B271" s="68"/>
      <c r="C271" s="68"/>
      <c r="D271" s="69"/>
      <c r="E271" s="69"/>
      <c r="F271" s="69"/>
      <c r="G271" s="69"/>
      <c r="H271" s="70"/>
      <c r="I271" s="72"/>
      <c r="P271" s="63"/>
      <c r="Q271" s="64"/>
      <c r="R271" s="64"/>
    </row>
    <row r="272" spans="1:18" ht="15">
      <c r="A272" s="68"/>
      <c r="B272" s="68"/>
      <c r="C272" s="68"/>
      <c r="D272" s="69"/>
      <c r="E272" s="69"/>
      <c r="F272" s="69"/>
      <c r="G272" s="69"/>
      <c r="H272" s="70"/>
      <c r="I272" s="72"/>
      <c r="P272" s="63"/>
      <c r="Q272" s="64"/>
      <c r="R272" s="64"/>
    </row>
    <row r="273" spans="1:18" ht="15">
      <c r="A273" s="68"/>
      <c r="B273" s="68"/>
      <c r="C273" s="68"/>
      <c r="D273" s="69"/>
      <c r="E273" s="69"/>
      <c r="F273" s="69"/>
      <c r="G273" s="69"/>
      <c r="H273" s="70"/>
      <c r="I273" s="72"/>
      <c r="P273" s="63"/>
      <c r="Q273" s="64"/>
      <c r="R273" s="64"/>
    </row>
    <row r="274" spans="1:18" ht="15">
      <c r="A274" s="68"/>
      <c r="B274" s="68"/>
      <c r="C274" s="68"/>
      <c r="D274" s="69"/>
      <c r="E274" s="69"/>
      <c r="F274" s="69"/>
      <c r="G274" s="69"/>
      <c r="H274" s="70"/>
      <c r="I274" s="72"/>
      <c r="P274" s="63"/>
      <c r="Q274" s="64"/>
      <c r="R274" s="64"/>
    </row>
    <row r="275" spans="1:18" ht="15">
      <c r="A275" s="68"/>
      <c r="B275" s="68"/>
      <c r="C275" s="68"/>
      <c r="D275" s="69"/>
      <c r="E275" s="69"/>
      <c r="F275" s="69"/>
      <c r="G275" s="69"/>
      <c r="H275" s="70"/>
      <c r="I275" s="72"/>
      <c r="P275" s="63"/>
      <c r="Q275" s="64"/>
      <c r="R275" s="64"/>
    </row>
    <row r="276" spans="1:18" ht="15">
      <c r="A276" s="68"/>
      <c r="B276" s="68"/>
      <c r="C276" s="68"/>
      <c r="D276" s="69"/>
      <c r="E276" s="69"/>
      <c r="F276" s="69"/>
      <c r="G276" s="69"/>
      <c r="H276" s="70"/>
      <c r="I276" s="72"/>
      <c r="P276" s="63"/>
      <c r="Q276" s="64"/>
      <c r="R276" s="64"/>
    </row>
    <row r="277" spans="1:18" ht="15">
      <c r="A277" s="68"/>
      <c r="B277" s="68"/>
      <c r="C277" s="68"/>
      <c r="D277" s="69"/>
      <c r="E277" s="69"/>
      <c r="F277" s="69"/>
      <c r="G277" s="69"/>
      <c r="H277" s="70"/>
      <c r="I277" s="72"/>
      <c r="P277" s="63"/>
      <c r="Q277" s="64"/>
      <c r="R277" s="64"/>
    </row>
    <row r="278" spans="1:18" ht="15">
      <c r="A278" s="68"/>
      <c r="B278" s="68"/>
      <c r="C278" s="68"/>
      <c r="D278" s="69"/>
      <c r="E278" s="69"/>
      <c r="F278" s="69"/>
      <c r="G278" s="69"/>
      <c r="H278" s="70"/>
      <c r="I278" s="72"/>
      <c r="P278" s="63"/>
      <c r="Q278" s="64"/>
      <c r="R278" s="64"/>
    </row>
    <row r="279" spans="1:18" ht="15">
      <c r="A279" s="68"/>
      <c r="B279" s="68"/>
      <c r="C279" s="68"/>
      <c r="D279" s="69"/>
      <c r="E279" s="69"/>
      <c r="F279" s="69"/>
      <c r="G279" s="69"/>
      <c r="H279" s="70"/>
      <c r="I279" s="72"/>
      <c r="P279" s="63"/>
      <c r="Q279" s="64"/>
      <c r="R279" s="64"/>
    </row>
    <row r="280" spans="1:18" ht="15">
      <c r="A280" s="68"/>
      <c r="B280" s="68"/>
      <c r="C280" s="68"/>
      <c r="D280" s="69"/>
      <c r="E280" s="69"/>
      <c r="F280" s="69"/>
      <c r="G280" s="69"/>
      <c r="H280" s="70"/>
      <c r="I280" s="72"/>
      <c r="P280" s="63"/>
      <c r="Q280" s="64"/>
      <c r="R280" s="64"/>
    </row>
    <row r="281" spans="1:18" ht="15">
      <c r="A281" s="68"/>
      <c r="B281" s="68"/>
      <c r="C281" s="68"/>
      <c r="D281" s="69"/>
      <c r="E281" s="69"/>
      <c r="F281" s="69"/>
      <c r="G281" s="69"/>
      <c r="H281" s="70"/>
      <c r="I281" s="72"/>
      <c r="P281" s="63"/>
      <c r="Q281" s="64"/>
      <c r="R281" s="64"/>
    </row>
    <row r="282" spans="1:18" ht="15">
      <c r="A282" s="68"/>
      <c r="B282" s="68"/>
      <c r="C282" s="68"/>
      <c r="D282" s="69"/>
      <c r="E282" s="69"/>
      <c r="F282" s="69"/>
      <c r="G282" s="69"/>
      <c r="H282" s="70"/>
      <c r="I282" s="72"/>
      <c r="P282" s="63"/>
      <c r="Q282" s="64"/>
      <c r="R282" s="64"/>
    </row>
    <row r="283" spans="1:18" ht="15">
      <c r="A283" s="68"/>
      <c r="B283" s="68"/>
      <c r="C283" s="68"/>
      <c r="D283" s="69"/>
      <c r="E283" s="69"/>
      <c r="F283" s="69"/>
      <c r="G283" s="69"/>
      <c r="H283" s="70"/>
      <c r="I283" s="72"/>
      <c r="P283" s="63"/>
      <c r="Q283" s="64"/>
      <c r="R283" s="64"/>
    </row>
    <row r="284" spans="1:18" ht="15">
      <c r="A284" s="68"/>
      <c r="B284" s="68"/>
      <c r="C284" s="68"/>
      <c r="D284" s="69"/>
      <c r="E284" s="69"/>
      <c r="F284" s="69"/>
      <c r="G284" s="69"/>
      <c r="H284" s="70"/>
      <c r="I284" s="72"/>
      <c r="P284" s="63"/>
      <c r="Q284" s="64"/>
      <c r="R284" s="64"/>
    </row>
    <row r="285" spans="1:18" ht="15">
      <c r="A285" s="68"/>
      <c r="B285" s="68"/>
      <c r="C285" s="68"/>
      <c r="D285" s="69"/>
      <c r="E285" s="69"/>
      <c r="F285" s="69"/>
      <c r="G285" s="69"/>
      <c r="H285" s="70"/>
      <c r="I285" s="72"/>
      <c r="P285" s="63"/>
      <c r="Q285" s="64"/>
      <c r="R285" s="64"/>
    </row>
    <row r="286" spans="1:18" ht="15">
      <c r="A286" s="68"/>
      <c r="B286" s="68"/>
      <c r="C286" s="68"/>
      <c r="D286" s="69"/>
      <c r="E286" s="69"/>
      <c r="F286" s="69"/>
      <c r="G286" s="69"/>
      <c r="H286" s="70"/>
      <c r="I286" s="72"/>
      <c r="P286" s="63"/>
      <c r="Q286" s="64"/>
      <c r="R286" s="64"/>
    </row>
    <row r="287" spans="1:18" ht="15">
      <c r="A287" s="68"/>
      <c r="B287" s="68"/>
      <c r="C287" s="68"/>
      <c r="D287" s="69"/>
      <c r="E287" s="69"/>
      <c r="F287" s="69"/>
      <c r="G287" s="69"/>
      <c r="H287" s="70"/>
      <c r="I287" s="72"/>
      <c r="P287" s="63"/>
      <c r="Q287" s="64"/>
      <c r="R287" s="64"/>
    </row>
    <row r="288" spans="1:18" ht="15">
      <c r="A288" s="68"/>
      <c r="B288" s="68"/>
      <c r="C288" s="68"/>
      <c r="D288" s="69"/>
      <c r="E288" s="69"/>
      <c r="F288" s="69"/>
      <c r="G288" s="69"/>
      <c r="H288" s="70"/>
      <c r="I288" s="72"/>
      <c r="P288" s="63"/>
      <c r="Q288" s="64"/>
      <c r="R288" s="64"/>
    </row>
    <row r="289" spans="1:18" ht="15">
      <c r="A289" s="68"/>
      <c r="B289" s="68"/>
      <c r="C289" s="68"/>
      <c r="D289" s="69"/>
      <c r="E289" s="69"/>
      <c r="F289" s="69"/>
      <c r="G289" s="69"/>
      <c r="H289" s="70"/>
      <c r="I289" s="72"/>
      <c r="P289" s="63"/>
      <c r="Q289" s="64"/>
      <c r="R289" s="64"/>
    </row>
    <row r="290" spans="1:18" ht="15">
      <c r="A290" s="68"/>
      <c r="B290" s="68"/>
      <c r="C290" s="68"/>
      <c r="D290" s="69"/>
      <c r="E290" s="69"/>
      <c r="F290" s="69"/>
      <c r="G290" s="69"/>
      <c r="H290" s="70"/>
      <c r="I290" s="72"/>
      <c r="P290" s="63"/>
      <c r="Q290" s="64"/>
      <c r="R290" s="64"/>
    </row>
    <row r="291" spans="1:18" ht="15">
      <c r="A291" s="68"/>
      <c r="B291" s="68"/>
      <c r="C291" s="68"/>
      <c r="D291" s="69"/>
      <c r="E291" s="69"/>
      <c r="F291" s="69"/>
      <c r="G291" s="69"/>
      <c r="H291" s="70"/>
      <c r="I291" s="72"/>
      <c r="P291" s="63"/>
      <c r="Q291" s="64"/>
      <c r="R291" s="64"/>
    </row>
    <row r="292" spans="1:18" ht="15">
      <c r="A292" s="68"/>
      <c r="B292" s="68"/>
      <c r="C292" s="68"/>
      <c r="D292" s="69"/>
      <c r="E292" s="69"/>
      <c r="F292" s="69"/>
      <c r="G292" s="69"/>
      <c r="H292" s="70"/>
      <c r="I292" s="72"/>
      <c r="P292" s="63"/>
      <c r="Q292" s="64"/>
      <c r="R292" s="64"/>
    </row>
    <row r="293" spans="1:18" ht="15">
      <c r="A293" s="68"/>
      <c r="B293" s="68"/>
      <c r="C293" s="68"/>
      <c r="D293" s="69"/>
      <c r="E293" s="69"/>
      <c r="F293" s="69"/>
      <c r="G293" s="69"/>
      <c r="H293" s="70"/>
      <c r="I293" s="72"/>
      <c r="P293" s="63"/>
      <c r="Q293" s="64"/>
      <c r="R293" s="64"/>
    </row>
    <row r="294" spans="1:18" ht="15">
      <c r="A294" s="68"/>
      <c r="B294" s="68"/>
      <c r="C294" s="68"/>
      <c r="D294" s="69"/>
      <c r="E294" s="69"/>
      <c r="F294" s="69"/>
      <c r="G294" s="69"/>
      <c r="H294" s="70"/>
      <c r="I294" s="72"/>
      <c r="P294" s="63"/>
      <c r="Q294" s="64"/>
      <c r="R294" s="64"/>
    </row>
    <row r="295" spans="1:18" ht="15">
      <c r="A295" s="68"/>
      <c r="B295" s="68"/>
      <c r="C295" s="68"/>
      <c r="D295" s="69"/>
      <c r="E295" s="69"/>
      <c r="F295" s="69"/>
      <c r="G295" s="69"/>
      <c r="H295" s="70"/>
      <c r="I295" s="72"/>
      <c r="P295" s="63"/>
      <c r="Q295" s="64"/>
      <c r="R295" s="64"/>
    </row>
    <row r="296" spans="1:18" ht="15">
      <c r="A296" s="68"/>
      <c r="B296" s="68"/>
      <c r="C296" s="68"/>
      <c r="D296" s="69"/>
      <c r="E296" s="69"/>
      <c r="F296" s="69"/>
      <c r="G296" s="69"/>
      <c r="H296" s="70"/>
      <c r="I296" s="72"/>
      <c r="P296" s="63"/>
      <c r="Q296" s="64"/>
      <c r="R296" s="64"/>
    </row>
    <row r="297" spans="1:18" ht="15">
      <c r="A297" s="68"/>
      <c r="B297" s="68"/>
      <c r="C297" s="68"/>
      <c r="D297" s="69"/>
      <c r="E297" s="69"/>
      <c r="F297" s="69"/>
      <c r="G297" s="69"/>
      <c r="H297" s="70"/>
      <c r="I297" s="72"/>
      <c r="P297" s="63"/>
      <c r="Q297" s="64"/>
      <c r="R297" s="64"/>
    </row>
    <row r="298" spans="1:18" ht="15">
      <c r="A298" s="68"/>
      <c r="B298" s="68"/>
      <c r="C298" s="68"/>
      <c r="D298" s="69"/>
      <c r="E298" s="69"/>
      <c r="F298" s="69"/>
      <c r="G298" s="69"/>
      <c r="H298" s="70"/>
      <c r="I298" s="72"/>
      <c r="P298" s="63"/>
      <c r="Q298" s="64"/>
      <c r="R298" s="64"/>
    </row>
    <row r="299" spans="1:18" ht="15">
      <c r="A299" s="68"/>
      <c r="B299" s="68"/>
      <c r="C299" s="68"/>
      <c r="D299" s="69"/>
      <c r="E299" s="69"/>
      <c r="F299" s="69"/>
      <c r="G299" s="69"/>
      <c r="H299" s="70"/>
      <c r="I299" s="72"/>
      <c r="P299" s="63"/>
      <c r="Q299" s="64"/>
      <c r="R299" s="64"/>
    </row>
    <row r="300" spans="1:18" ht="15">
      <c r="A300" s="68"/>
      <c r="B300" s="68"/>
      <c r="C300" s="68"/>
      <c r="D300" s="69"/>
      <c r="E300" s="69"/>
      <c r="F300" s="69"/>
      <c r="G300" s="69"/>
      <c r="H300" s="70"/>
      <c r="I300" s="72"/>
      <c r="P300" s="63"/>
      <c r="Q300" s="64"/>
      <c r="R300" s="64"/>
    </row>
    <row r="301" spans="1:18" ht="15">
      <c r="A301" s="68"/>
      <c r="B301" s="68"/>
      <c r="C301" s="68"/>
      <c r="D301" s="69"/>
      <c r="E301" s="69"/>
      <c r="F301" s="69"/>
      <c r="G301" s="69"/>
      <c r="H301" s="70"/>
      <c r="I301" s="72"/>
      <c r="P301" s="63"/>
      <c r="Q301" s="64"/>
      <c r="R301" s="64"/>
    </row>
    <row r="302" spans="1:18" ht="15">
      <c r="A302" s="68"/>
      <c r="B302" s="68"/>
      <c r="C302" s="68"/>
      <c r="D302" s="69"/>
      <c r="E302" s="69"/>
      <c r="F302" s="69"/>
      <c r="G302" s="69"/>
      <c r="H302" s="70"/>
      <c r="I302" s="72"/>
      <c r="P302" s="63"/>
      <c r="Q302" s="64"/>
      <c r="R302" s="64"/>
    </row>
    <row r="303" spans="1:18" ht="15">
      <c r="A303" s="68"/>
      <c r="B303" s="68"/>
      <c r="C303" s="68"/>
      <c r="D303" s="69"/>
      <c r="E303" s="69"/>
      <c r="F303" s="69"/>
      <c r="G303" s="69"/>
      <c r="H303" s="70"/>
      <c r="I303" s="72"/>
      <c r="P303" s="63"/>
      <c r="Q303" s="64"/>
      <c r="R303" s="64"/>
    </row>
    <row r="304" spans="1:18" ht="15">
      <c r="A304" s="68"/>
      <c r="B304" s="68"/>
      <c r="C304" s="68"/>
      <c r="D304" s="69"/>
      <c r="E304" s="69"/>
      <c r="F304" s="69"/>
      <c r="G304" s="69"/>
      <c r="H304" s="70"/>
      <c r="I304" s="72"/>
      <c r="P304" s="63"/>
      <c r="Q304" s="64"/>
      <c r="R304" s="64"/>
    </row>
    <row r="305" spans="1:18" ht="15">
      <c r="A305" s="68"/>
      <c r="B305" s="68"/>
      <c r="C305" s="68"/>
      <c r="D305" s="69"/>
      <c r="E305" s="69"/>
      <c r="F305" s="69"/>
      <c r="G305" s="69"/>
      <c r="H305" s="70"/>
      <c r="I305" s="72"/>
      <c r="P305" s="63"/>
      <c r="Q305" s="64"/>
      <c r="R305" s="64"/>
    </row>
    <row r="306" spans="1:18" ht="15">
      <c r="A306" s="68"/>
      <c r="B306" s="68"/>
      <c r="C306" s="68"/>
      <c r="D306" s="69"/>
      <c r="E306" s="69"/>
      <c r="F306" s="69"/>
      <c r="G306" s="69"/>
      <c r="H306" s="70"/>
      <c r="I306" s="72"/>
      <c r="P306" s="63"/>
      <c r="Q306" s="64"/>
      <c r="R306" s="64"/>
    </row>
    <row r="307" spans="1:18" ht="15">
      <c r="A307" s="68"/>
      <c r="B307" s="68"/>
      <c r="C307" s="68"/>
      <c r="D307" s="69"/>
      <c r="E307" s="69"/>
      <c r="F307" s="69"/>
      <c r="G307" s="69"/>
      <c r="H307" s="70"/>
      <c r="I307" s="72"/>
      <c r="P307" s="63"/>
      <c r="Q307" s="64"/>
      <c r="R307" s="64"/>
    </row>
    <row r="308" spans="1:18" ht="15">
      <c r="A308" s="68"/>
      <c r="B308" s="68"/>
      <c r="C308" s="68"/>
      <c r="D308" s="69"/>
      <c r="E308" s="69"/>
      <c r="F308" s="69"/>
      <c r="G308" s="69"/>
      <c r="H308" s="70"/>
      <c r="I308" s="72"/>
      <c r="P308" s="63"/>
      <c r="Q308" s="64"/>
      <c r="R308" s="64"/>
    </row>
    <row r="309" spans="1:18" ht="15">
      <c r="A309" s="68"/>
      <c r="B309" s="68"/>
      <c r="C309" s="68"/>
      <c r="D309" s="69"/>
      <c r="E309" s="69"/>
      <c r="F309" s="69"/>
      <c r="G309" s="69"/>
      <c r="H309" s="70"/>
      <c r="I309" s="72"/>
      <c r="P309" s="63"/>
      <c r="Q309" s="64"/>
      <c r="R309" s="64"/>
    </row>
    <row r="310" spans="1:18" ht="15">
      <c r="A310" s="68"/>
      <c r="B310" s="68"/>
      <c r="C310" s="68"/>
      <c r="D310" s="69"/>
      <c r="E310" s="69"/>
      <c r="F310" s="69"/>
      <c r="G310" s="69"/>
      <c r="H310" s="70"/>
      <c r="I310" s="72"/>
      <c r="P310" s="63"/>
      <c r="Q310" s="64"/>
      <c r="R310" s="64"/>
    </row>
    <row r="311" spans="1:18" ht="15">
      <c r="A311" s="68"/>
      <c r="B311" s="68"/>
      <c r="C311" s="68"/>
      <c r="D311" s="69"/>
      <c r="E311" s="69"/>
      <c r="F311" s="69"/>
      <c r="G311" s="69"/>
      <c r="H311" s="70"/>
      <c r="I311" s="72"/>
      <c r="P311" s="63"/>
      <c r="Q311" s="64"/>
      <c r="R311" s="64"/>
    </row>
    <row r="312" spans="1:18" ht="15">
      <c r="A312" s="68"/>
      <c r="B312" s="68"/>
      <c r="C312" s="68"/>
      <c r="D312" s="69"/>
      <c r="E312" s="69"/>
      <c r="F312" s="69"/>
      <c r="G312" s="69"/>
      <c r="H312" s="70"/>
      <c r="I312" s="72"/>
      <c r="P312" s="63"/>
      <c r="Q312" s="64"/>
      <c r="R312" s="64"/>
    </row>
    <row r="313" spans="1:18" ht="15">
      <c r="A313" s="68"/>
      <c r="B313" s="68"/>
      <c r="C313" s="68"/>
      <c r="D313" s="69"/>
      <c r="E313" s="69"/>
      <c r="F313" s="69"/>
      <c r="G313" s="69"/>
      <c r="H313" s="70"/>
      <c r="I313" s="72"/>
      <c r="P313" s="63"/>
      <c r="Q313" s="64"/>
      <c r="R313" s="64"/>
    </row>
    <row r="314" spans="1:18" ht="15">
      <c r="A314" s="68"/>
      <c r="B314" s="68"/>
      <c r="C314" s="68"/>
      <c r="D314" s="69"/>
      <c r="E314" s="69"/>
      <c r="F314" s="69"/>
      <c r="G314" s="69"/>
      <c r="H314" s="70"/>
      <c r="I314" s="72"/>
      <c r="P314" s="63"/>
      <c r="Q314" s="64"/>
      <c r="R314" s="64"/>
    </row>
    <row r="315" spans="1:18" ht="15">
      <c r="A315" s="68"/>
      <c r="B315" s="68"/>
      <c r="C315" s="68"/>
      <c r="D315" s="69"/>
      <c r="E315" s="69"/>
      <c r="F315" s="69"/>
      <c r="G315" s="69"/>
      <c r="H315" s="70"/>
      <c r="I315" s="72"/>
      <c r="P315" s="63"/>
      <c r="Q315" s="64"/>
      <c r="R315" s="64"/>
    </row>
    <row r="316" spans="1:18" ht="15">
      <c r="A316" s="68"/>
      <c r="B316" s="68"/>
      <c r="C316" s="68"/>
      <c r="D316" s="69"/>
      <c r="E316" s="69"/>
      <c r="F316" s="69"/>
      <c r="G316" s="69"/>
      <c r="H316" s="70"/>
      <c r="I316" s="72"/>
      <c r="P316" s="63"/>
      <c r="Q316" s="64"/>
      <c r="R316" s="64"/>
    </row>
    <row r="317" spans="1:18" ht="15">
      <c r="A317" s="68"/>
      <c r="B317" s="68"/>
      <c r="C317" s="68"/>
      <c r="D317" s="69"/>
      <c r="E317" s="69"/>
      <c r="F317" s="69"/>
      <c r="G317" s="69"/>
      <c r="H317" s="70"/>
      <c r="I317" s="72"/>
      <c r="P317" s="63"/>
      <c r="Q317" s="64"/>
      <c r="R317" s="64"/>
    </row>
    <row r="318" spans="1:18" ht="15">
      <c r="A318" s="68"/>
      <c r="B318" s="68"/>
      <c r="C318" s="68"/>
      <c r="D318" s="69"/>
      <c r="E318" s="69"/>
      <c r="F318" s="69"/>
      <c r="G318" s="69"/>
      <c r="H318" s="70"/>
      <c r="I318" s="72"/>
      <c r="P318" s="63"/>
      <c r="Q318" s="64"/>
      <c r="R318" s="64"/>
    </row>
    <row r="319" spans="1:18" ht="15">
      <c r="A319" s="68"/>
      <c r="B319" s="68"/>
      <c r="C319" s="68"/>
      <c r="D319" s="69"/>
      <c r="E319" s="69"/>
      <c r="F319" s="69"/>
      <c r="G319" s="69"/>
      <c r="H319" s="70"/>
      <c r="I319" s="72"/>
      <c r="P319" s="63"/>
      <c r="Q319" s="64"/>
      <c r="R319" s="64"/>
    </row>
    <row r="320" spans="1:18" ht="15">
      <c r="A320" s="68"/>
      <c r="B320" s="68"/>
      <c r="C320" s="68"/>
      <c r="D320" s="69"/>
      <c r="E320" s="69"/>
      <c r="F320" s="69"/>
      <c r="G320" s="69"/>
      <c r="H320" s="70"/>
      <c r="I320" s="72"/>
      <c r="P320" s="63"/>
      <c r="Q320" s="64"/>
      <c r="R320" s="64"/>
    </row>
    <row r="321" spans="1:18" ht="15">
      <c r="A321" s="68"/>
      <c r="B321" s="68"/>
      <c r="C321" s="68"/>
      <c r="D321" s="69"/>
      <c r="E321" s="69"/>
      <c r="F321" s="69"/>
      <c r="G321" s="69"/>
      <c r="H321" s="70"/>
      <c r="I321" s="72"/>
      <c r="P321" s="63"/>
      <c r="Q321" s="64"/>
      <c r="R321" s="64"/>
    </row>
    <row r="322" spans="1:18" ht="15">
      <c r="A322" s="68"/>
      <c r="B322" s="68"/>
      <c r="C322" s="68"/>
      <c r="D322" s="69"/>
      <c r="E322" s="69"/>
      <c r="F322" s="69"/>
      <c r="G322" s="69"/>
      <c r="H322" s="70"/>
      <c r="I322" s="72"/>
      <c r="P322" s="63"/>
      <c r="Q322" s="64"/>
      <c r="R322" s="64"/>
    </row>
    <row r="323" spans="1:18" ht="15">
      <c r="A323" s="68"/>
      <c r="B323" s="68"/>
      <c r="C323" s="68"/>
      <c r="D323" s="69"/>
      <c r="E323" s="69"/>
      <c r="F323" s="69"/>
      <c r="G323" s="69"/>
      <c r="H323" s="70"/>
      <c r="I323" s="72"/>
      <c r="P323" s="63"/>
      <c r="Q323" s="64"/>
      <c r="R323" s="64"/>
    </row>
    <row r="324" spans="1:18" ht="15">
      <c r="A324" s="68"/>
      <c r="B324" s="68"/>
      <c r="C324" s="68"/>
      <c r="D324" s="69"/>
      <c r="E324" s="69"/>
      <c r="F324" s="69"/>
      <c r="G324" s="69"/>
      <c r="H324" s="70"/>
      <c r="I324" s="72"/>
      <c r="P324" s="63"/>
      <c r="Q324" s="64"/>
      <c r="R324" s="64"/>
    </row>
    <row r="325" spans="1:18" ht="15">
      <c r="A325" s="68"/>
      <c r="B325" s="68"/>
      <c r="C325" s="68"/>
      <c r="D325" s="69"/>
      <c r="E325" s="69"/>
      <c r="F325" s="69"/>
      <c r="G325" s="69"/>
      <c r="H325" s="70"/>
      <c r="I325" s="72"/>
      <c r="P325" s="63"/>
      <c r="Q325" s="64"/>
      <c r="R325" s="64"/>
    </row>
    <row r="326" spans="1:18" ht="15">
      <c r="A326" s="68"/>
      <c r="B326" s="68"/>
      <c r="C326" s="68"/>
      <c r="D326" s="69"/>
      <c r="E326" s="69"/>
      <c r="F326" s="69"/>
      <c r="G326" s="69"/>
      <c r="H326" s="70"/>
      <c r="I326" s="72"/>
      <c r="P326" s="63"/>
      <c r="Q326" s="64"/>
      <c r="R326" s="64"/>
    </row>
    <row r="327" spans="1:18" ht="15">
      <c r="A327" s="68"/>
      <c r="B327" s="68"/>
      <c r="C327" s="68"/>
      <c r="D327" s="69"/>
      <c r="E327" s="69"/>
      <c r="F327" s="69"/>
      <c r="G327" s="69"/>
      <c r="H327" s="70"/>
      <c r="I327" s="72"/>
      <c r="P327" s="63"/>
      <c r="Q327" s="64"/>
      <c r="R327" s="64"/>
    </row>
    <row r="328" spans="1:18" ht="15">
      <c r="A328" s="68"/>
      <c r="B328" s="68"/>
      <c r="C328" s="68"/>
      <c r="D328" s="69"/>
      <c r="E328" s="69"/>
      <c r="F328" s="69"/>
      <c r="G328" s="69"/>
      <c r="H328" s="70"/>
      <c r="I328" s="72"/>
      <c r="P328" s="63"/>
      <c r="Q328" s="64"/>
      <c r="R328" s="64"/>
    </row>
    <row r="329" spans="1:18" ht="15">
      <c r="A329" s="68"/>
      <c r="B329" s="68"/>
      <c r="C329" s="68"/>
      <c r="D329" s="69"/>
      <c r="E329" s="69"/>
      <c r="F329" s="69"/>
      <c r="G329" s="69"/>
      <c r="H329" s="70"/>
      <c r="I329" s="72"/>
      <c r="P329" s="63"/>
      <c r="Q329" s="64"/>
      <c r="R329" s="64"/>
    </row>
    <row r="330" spans="1:18" ht="15">
      <c r="A330" s="68"/>
      <c r="B330" s="68"/>
      <c r="C330" s="68"/>
      <c r="D330" s="69"/>
      <c r="E330" s="69"/>
      <c r="F330" s="69"/>
      <c r="G330" s="69"/>
      <c r="H330" s="70"/>
      <c r="I330" s="72"/>
      <c r="P330" s="63"/>
      <c r="Q330" s="64"/>
      <c r="R330" s="64"/>
    </row>
    <row r="331" spans="1:18" ht="15">
      <c r="A331" s="68"/>
      <c r="B331" s="68"/>
      <c r="C331" s="68"/>
      <c r="D331" s="69"/>
      <c r="E331" s="69"/>
      <c r="F331" s="69"/>
      <c r="G331" s="69"/>
      <c r="H331" s="70"/>
      <c r="I331" s="72"/>
      <c r="P331" s="63"/>
      <c r="Q331" s="64"/>
      <c r="R331" s="64"/>
    </row>
    <row r="332" spans="1:18" ht="15">
      <c r="A332" s="68"/>
      <c r="B332" s="68"/>
      <c r="C332" s="68"/>
      <c r="D332" s="69"/>
      <c r="E332" s="69"/>
      <c r="F332" s="69"/>
      <c r="G332" s="69"/>
      <c r="H332" s="70"/>
      <c r="I332" s="72"/>
      <c r="P332" s="63"/>
      <c r="Q332" s="64"/>
      <c r="R332" s="64"/>
    </row>
    <row r="65000" spans="4:5" ht="15">
      <c r="D65000" s="11" t="s">
        <v>418</v>
      </c>
      <c r="E65000" s="11"/>
    </row>
    <row r="65001" spans="4:5" ht="15">
      <c r="D65001" s="10" t="s">
        <v>419</v>
      </c>
      <c r="E65001" s="10"/>
    </row>
    <row r="65002" spans="4:5" ht="15">
      <c r="D65002" s="10" t="s">
        <v>420</v>
      </c>
      <c r="E65002" s="10"/>
    </row>
    <row r="65003" spans="4:5" ht="15">
      <c r="D65003" s="13" t="s">
        <v>421</v>
      </c>
      <c r="E65003" s="10"/>
    </row>
    <row r="65004" spans="4:5" ht="15">
      <c r="D65004" s="10" t="s">
        <v>422</v>
      </c>
      <c r="E65004" s="10"/>
    </row>
    <row r="65005" spans="4:5" ht="15">
      <c r="D65005" s="10"/>
      <c r="E65005" s="10"/>
    </row>
  </sheetData>
  <sheetProtection formatColumns="0" insertRows="0" deleteRows="0"/>
  <dataValidations count="6">
    <dataValidation type="textLength" operator="equal" allowBlank="1" showInputMessage="1" showErrorMessage="1" promptTitle="Grupo" prompt="Largo 2 dígitos" sqref="E2:E150">
      <formula1>2</formula1>
    </dataValidation>
    <dataValidation type="textLength" operator="equal" allowBlank="1" showInputMessage="1" showErrorMessage="1" promptTitle="Familia" prompt="Largo 2 digitos" sqref="F2:F150">
      <formula1>2</formula1>
    </dataValidation>
    <dataValidation type="textLength" operator="equal" allowBlank="1" showInputMessage="1" showErrorMessage="1" promptTitle="Insumo" prompt="Largo 3 dígitos" sqref="G2:G150">
      <formula1>3</formula1>
    </dataValidation>
    <dataValidation allowBlank="1" showInputMessage="1" showErrorMessage="1" promptTitle="ALTO" prompt="NO DIGITAR&#10;&#10;Cod Inst es obtenido desde Menu Instrucciones" sqref="B2:B150"/>
    <dataValidation allowBlank="1" showInputMessage="1" showErrorMessage="1" promptTitle="ALTO" prompt="NO DIGITAR&#10;&#10;Campo de uso interno" sqref="C2:C150"/>
    <dataValidation type="list" allowBlank="1" showInputMessage="1" showErrorMessage="1" sqref="A2:A150">
      <formula1>$D$65001:$D$65004</formula1>
    </dataValidation>
  </dataValidation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92D050"/>
  </sheetPr>
  <dimension ref="A1:IT65339"/>
  <sheetViews>
    <sheetView showGridLines="0" zoomScalePageLayoutView="0" workbookViewId="0" topLeftCell="A1">
      <pane ySplit="1" topLeftCell="A116" activePane="bottomLeft" state="frozen"/>
      <selection pane="topLeft" activeCell="A1" sqref="A1"/>
      <selection pane="bottomLeft" activeCell="D123" sqref="D123"/>
    </sheetView>
  </sheetViews>
  <sheetFormatPr defaultColWidth="11.421875" defaultRowHeight="15"/>
  <cols>
    <col min="1" max="1" width="14.7109375" style="53" customWidth="1"/>
    <col min="2" max="2" width="8.28125" style="53" customWidth="1"/>
    <col min="3" max="3" width="11.140625" style="53" customWidth="1"/>
    <col min="4" max="4" width="12.57421875" style="53" customWidth="1"/>
    <col min="5" max="5" width="55.140625" style="53" customWidth="1"/>
    <col min="6" max="6" width="20.57421875" style="53" customWidth="1"/>
    <col min="7" max="7" width="11.57421875" style="53" customWidth="1"/>
    <col min="8" max="8" width="14.57421875" style="53" customWidth="1"/>
    <col min="9" max="9" width="10.28125" style="53" bestFit="1" customWidth="1"/>
    <col min="10" max="252" width="11.421875" style="53" customWidth="1"/>
    <col min="253" max="253" width="11.421875" style="67" customWidth="1"/>
    <col min="254" max="16384" width="11.421875" style="53" customWidth="1"/>
  </cols>
  <sheetData>
    <row r="1" spans="1:254" ht="39.75" customHeight="1" thickBot="1">
      <c r="A1" s="79" t="s">
        <v>371</v>
      </c>
      <c r="B1" s="79" t="s">
        <v>398</v>
      </c>
      <c r="C1" s="79" t="s">
        <v>387</v>
      </c>
      <c r="D1" s="79" t="s">
        <v>424</v>
      </c>
      <c r="E1" s="79" t="s">
        <v>423</v>
      </c>
      <c r="F1" s="79" t="s">
        <v>425</v>
      </c>
      <c r="G1" s="79" t="s">
        <v>1253</v>
      </c>
      <c r="H1" s="79" t="s">
        <v>510</v>
      </c>
      <c r="I1" s="79" t="s">
        <v>429</v>
      </c>
      <c r="IR1" s="56" t="s">
        <v>418</v>
      </c>
      <c r="IS1" s="73" t="s">
        <v>559</v>
      </c>
      <c r="IT1" s="74" t="s">
        <v>560</v>
      </c>
    </row>
    <row r="2" spans="1:254" ht="16.5" thickBot="1">
      <c r="A2" s="15"/>
      <c r="B2" s="9">
        <f>IF(ISBLANK(A2),"",'Menu Instrucciones'!$D$3)</f>
      </c>
      <c r="C2" s="9">
        <f>IF(ISBLANK(A2),"",'Menu Instrucciones'!$D$4)</f>
      </c>
      <c r="D2" s="1"/>
      <c r="E2" s="2"/>
      <c r="F2" s="2"/>
      <c r="G2" s="45">
        <f>IF(OR(ISBLANK($A2),$A2="ELIMINAR",$A2="DESACTIVAR"),"",VLOOKUP(F2,$E$64990:$F$65339,2,FALSE))</f>
      </c>
      <c r="H2" s="2"/>
      <c r="I2" s="41">
        <f>IF(OR(ISBLANK($A2),$A2="ELIMINAR",$A2="DESACTIVAR"),"",VLOOKUP(B2,'Menu Instrucciones'!F$65002:G$65264,2,FALSE))</f>
      </c>
      <c r="IR2" s="53" t="s">
        <v>419</v>
      </c>
      <c r="IS2" s="75" t="s">
        <v>561</v>
      </c>
      <c r="IT2" s="76" t="s">
        <v>562</v>
      </c>
    </row>
    <row r="3" spans="1:254" ht="16.5" thickBot="1">
      <c r="A3" s="15"/>
      <c r="B3" s="9">
        <f>IF(ISBLANK(A3),"",'Menu Instrucciones'!$D$3)</f>
      </c>
      <c r="C3" s="9">
        <f>IF(ISBLANK(A3),"",'Menu Instrucciones'!$D$4)</f>
      </c>
      <c r="D3" s="1"/>
      <c r="E3" s="2"/>
      <c r="F3" s="2"/>
      <c r="G3" s="45">
        <f aca="true" t="shared" si="0" ref="G3:G66">IF(OR(ISBLANK($A3),$A3="ELIMINAR",$A3="DESACTIVAR"),"",VLOOKUP(F3,$E$64990:$F$65339,2,FALSE))</f>
      </c>
      <c r="H3" s="2"/>
      <c r="I3" s="41">
        <f>IF(OR(ISBLANK($A3),$A3="ELIMINAR",$A3="DESACTIVAR"),"",VLOOKUP(B3,'Menu Instrucciones'!F$65002:G$65264,2,FALSE))</f>
      </c>
      <c r="IR3" s="53" t="s">
        <v>420</v>
      </c>
      <c r="IS3" s="75" t="s">
        <v>563</v>
      </c>
      <c r="IT3" s="76" t="s">
        <v>564</v>
      </c>
    </row>
    <row r="4" spans="1:254" ht="16.5" thickBot="1">
      <c r="A4" s="15"/>
      <c r="B4" s="9">
        <f>IF(ISBLANK(A4),"",'Menu Instrucciones'!$D$3)</f>
      </c>
      <c r="C4" s="9">
        <f>IF(ISBLANK(A4),"",'Menu Instrucciones'!$D$4)</f>
      </c>
      <c r="D4" s="1"/>
      <c r="E4" s="2"/>
      <c r="F4" s="2"/>
      <c r="G4" s="45">
        <f t="shared" si="0"/>
      </c>
      <c r="H4" s="2"/>
      <c r="I4" s="41">
        <f>IF(OR(ISBLANK($A4),$A4="ELIMINAR",$A4="DESACTIVAR"),"",VLOOKUP(B4,'Menu Instrucciones'!F$65002:G$65264,2,FALSE))</f>
      </c>
      <c r="IR4" s="57" t="s">
        <v>421</v>
      </c>
      <c r="IS4" s="75" t="s">
        <v>565</v>
      </c>
      <c r="IT4" s="76" t="s">
        <v>566</v>
      </c>
    </row>
    <row r="5" spans="1:254" ht="16.5" thickBot="1">
      <c r="A5" s="15"/>
      <c r="B5" s="9">
        <f>IF(ISBLANK(A5),"",'Menu Instrucciones'!$D$3)</f>
      </c>
      <c r="C5" s="9">
        <f>IF(ISBLANK(A5),"",'Menu Instrucciones'!$D$4)</f>
      </c>
      <c r="D5" s="1"/>
      <c r="E5" s="2"/>
      <c r="F5" s="2"/>
      <c r="G5" s="45">
        <f t="shared" si="0"/>
      </c>
      <c r="H5" s="2"/>
      <c r="I5" s="41">
        <f>IF(OR(ISBLANK($A5),$A5="ELIMINAR",$A5="DESACTIVAR"),"",VLOOKUP(B5,'Menu Instrucciones'!F$65002:G$65264,2,FALSE))</f>
      </c>
      <c r="IR5" s="53" t="s">
        <v>422</v>
      </c>
      <c r="IS5" s="75" t="s">
        <v>567</v>
      </c>
      <c r="IT5" s="76" t="s">
        <v>568</v>
      </c>
    </row>
    <row r="6" spans="1:254" ht="16.5" thickBot="1">
      <c r="A6" s="15"/>
      <c r="B6" s="9">
        <f>IF(ISBLANK(A6),"",'Menu Instrucciones'!$D$3)</f>
      </c>
      <c r="C6" s="9">
        <f>IF(ISBLANK(A6),"",'Menu Instrucciones'!$D$4)</f>
      </c>
      <c r="D6" s="1"/>
      <c r="E6" s="2"/>
      <c r="F6" s="2"/>
      <c r="G6" s="45">
        <f t="shared" si="0"/>
      </c>
      <c r="H6" s="2"/>
      <c r="I6" s="41">
        <f>IF(OR(ISBLANK($A6),$A6="ELIMINAR",$A6="DESACTIVAR"),"",VLOOKUP(B6,'Menu Instrucciones'!F$65002:G$65264,2,FALSE))</f>
      </c>
      <c r="IS6" s="75" t="s">
        <v>569</v>
      </c>
      <c r="IT6" s="76" t="s">
        <v>570</v>
      </c>
    </row>
    <row r="7" spans="1:254" ht="16.5" thickBot="1">
      <c r="A7" s="15"/>
      <c r="B7" s="9">
        <f>IF(ISBLANK(A7),"",'Menu Instrucciones'!$D$3)</f>
      </c>
      <c r="C7" s="9">
        <f>IF(ISBLANK(A7),"",'Menu Instrucciones'!$D$4)</f>
      </c>
      <c r="D7" s="1"/>
      <c r="E7" s="2"/>
      <c r="F7" s="2"/>
      <c r="G7" s="45">
        <f t="shared" si="0"/>
      </c>
      <c r="H7" s="2"/>
      <c r="I7" s="41">
        <f>IF(OR(ISBLANK($A7),$A7="ELIMINAR",$A7="DESACTIVAR"),"",VLOOKUP(B7,'Menu Instrucciones'!F$65002:G$65264,2,FALSE))</f>
      </c>
      <c r="IS7" s="75" t="s">
        <v>571</v>
      </c>
      <c r="IT7" s="76" t="s">
        <v>572</v>
      </c>
    </row>
    <row r="8" spans="1:254" ht="16.5" thickBot="1">
      <c r="A8" s="15"/>
      <c r="B8" s="9">
        <f>IF(ISBLANK(A8),"",'Menu Instrucciones'!$D$3)</f>
      </c>
      <c r="C8" s="9">
        <f>IF(ISBLANK(A8),"",'Menu Instrucciones'!$D$4)</f>
      </c>
      <c r="D8" s="1"/>
      <c r="E8" s="2"/>
      <c r="F8" s="2"/>
      <c r="G8" s="45">
        <f t="shared" si="0"/>
      </c>
      <c r="H8" s="2"/>
      <c r="I8" s="41">
        <f>IF(OR(ISBLANK($A8),$A8="ELIMINAR",$A8="DESACTIVAR"),"",VLOOKUP(B8,'Menu Instrucciones'!F$65002:G$65264,2,FALSE))</f>
      </c>
      <c r="IS8" s="75" t="s">
        <v>573</v>
      </c>
      <c r="IT8" s="76" t="s">
        <v>574</v>
      </c>
    </row>
    <row r="9" spans="1:254" ht="16.5" thickBot="1">
      <c r="A9" s="15"/>
      <c r="B9" s="9">
        <f>IF(ISBLANK(A9),"",'Menu Instrucciones'!$D$3)</f>
      </c>
      <c r="C9" s="9">
        <f>IF(ISBLANK(A9),"",'Menu Instrucciones'!$D$4)</f>
      </c>
      <c r="D9" s="1"/>
      <c r="E9" s="2"/>
      <c r="F9" s="2"/>
      <c r="G9" s="45">
        <f t="shared" si="0"/>
      </c>
      <c r="H9" s="2"/>
      <c r="I9" s="41">
        <f>IF(OR(ISBLANK($A9),$A9="ELIMINAR",$A9="DESACTIVAR"),"",VLOOKUP(B9,'Menu Instrucciones'!F$65002:G$65264,2,FALSE))</f>
      </c>
      <c r="IS9" s="75" t="s">
        <v>575</v>
      </c>
      <c r="IT9" s="76" t="s">
        <v>576</v>
      </c>
    </row>
    <row r="10" spans="1:254" ht="16.5" thickBot="1">
      <c r="A10" s="15"/>
      <c r="B10" s="9">
        <f>IF(ISBLANK(A10),"",'Menu Instrucciones'!$D$3)</f>
      </c>
      <c r="C10" s="9">
        <f>IF(ISBLANK(A10),"",'Menu Instrucciones'!$D$4)</f>
      </c>
      <c r="D10" s="1"/>
      <c r="E10" s="2"/>
      <c r="F10" s="2"/>
      <c r="G10" s="45">
        <f t="shared" si="0"/>
      </c>
      <c r="H10" s="2"/>
      <c r="I10" s="41">
        <f>IF(OR(ISBLANK($A10),$A10="ELIMINAR",$A10="DESACTIVAR"),"",VLOOKUP(B10,'Menu Instrucciones'!F$65002:G$65264,2,FALSE))</f>
      </c>
      <c r="IS10" s="75" t="s">
        <v>577</v>
      </c>
      <c r="IT10" s="76" t="s">
        <v>578</v>
      </c>
    </row>
    <row r="11" spans="1:254" ht="16.5" thickBot="1">
      <c r="A11" s="15"/>
      <c r="B11" s="9">
        <f>IF(ISBLANK(A11),"",'Menu Instrucciones'!$D$3)</f>
      </c>
      <c r="C11" s="9">
        <f>IF(ISBLANK(A11),"",'Menu Instrucciones'!$D$4)</f>
      </c>
      <c r="D11" s="1"/>
      <c r="E11" s="2"/>
      <c r="F11" s="2"/>
      <c r="G11" s="45">
        <f t="shared" si="0"/>
      </c>
      <c r="H11" s="2"/>
      <c r="I11" s="41">
        <f>IF(OR(ISBLANK($A11),$A11="ELIMINAR",$A11="DESACTIVAR"),"",VLOOKUP(B11,'Menu Instrucciones'!F$65002:G$65264,2,FALSE))</f>
      </c>
      <c r="IS11" s="75" t="s">
        <v>579</v>
      </c>
      <c r="IT11" s="76" t="s">
        <v>580</v>
      </c>
    </row>
    <row r="12" spans="1:254" ht="16.5" thickBot="1">
      <c r="A12" s="15"/>
      <c r="B12" s="9">
        <f>IF(ISBLANK(A12),"",'Menu Instrucciones'!$D$3)</f>
      </c>
      <c r="C12" s="9">
        <f>IF(ISBLANK(A12),"",'Menu Instrucciones'!$D$4)</f>
      </c>
      <c r="D12" s="1"/>
      <c r="E12" s="2"/>
      <c r="F12" s="2"/>
      <c r="G12" s="45">
        <f t="shared" si="0"/>
      </c>
      <c r="H12" s="2"/>
      <c r="I12" s="41">
        <f>IF(OR(ISBLANK($A12),$A12="ELIMINAR",$A12="DESACTIVAR"),"",VLOOKUP(B12,'Menu Instrucciones'!F$65002:G$65264,2,FALSE))</f>
      </c>
      <c r="IS12" s="75" t="s">
        <v>581</v>
      </c>
      <c r="IT12" s="76" t="s">
        <v>582</v>
      </c>
    </row>
    <row r="13" spans="1:254" ht="16.5" thickBot="1">
      <c r="A13" s="15"/>
      <c r="B13" s="9">
        <f>IF(ISBLANK(A13),"",'Menu Instrucciones'!$D$3)</f>
      </c>
      <c r="C13" s="9">
        <f>IF(ISBLANK(A13),"",'Menu Instrucciones'!$D$4)</f>
      </c>
      <c r="D13" s="1"/>
      <c r="E13" s="2"/>
      <c r="F13" s="2"/>
      <c r="G13" s="45">
        <f t="shared" si="0"/>
      </c>
      <c r="H13" s="2"/>
      <c r="I13" s="41">
        <f>IF(OR(ISBLANK($A13),$A13="ELIMINAR",$A13="DESACTIVAR"),"",VLOOKUP(B13,'Menu Instrucciones'!F$65002:G$65264,2,FALSE))</f>
      </c>
      <c r="IS13" s="75" t="s">
        <v>583</v>
      </c>
      <c r="IT13" s="76" t="s">
        <v>584</v>
      </c>
    </row>
    <row r="14" spans="1:254" ht="16.5" thickBot="1">
      <c r="A14" s="15"/>
      <c r="B14" s="9">
        <f>IF(ISBLANK(A14),"",'Menu Instrucciones'!$D$3)</f>
      </c>
      <c r="C14" s="9">
        <f>IF(ISBLANK(A14),"",'Menu Instrucciones'!$D$4)</f>
      </c>
      <c r="D14" s="1"/>
      <c r="E14" s="2"/>
      <c r="F14" s="2"/>
      <c r="G14" s="45">
        <f t="shared" si="0"/>
      </c>
      <c r="H14" s="2"/>
      <c r="I14" s="41">
        <f>IF(OR(ISBLANK($A14),$A14="ELIMINAR",$A14="DESACTIVAR"),"",VLOOKUP(B14,'Menu Instrucciones'!F$65002:G$65264,2,FALSE))</f>
      </c>
      <c r="IS14" s="75" t="s">
        <v>585</v>
      </c>
      <c r="IT14" s="76" t="s">
        <v>586</v>
      </c>
    </row>
    <row r="15" spans="1:254" ht="16.5" thickBot="1">
      <c r="A15" s="15"/>
      <c r="B15" s="9">
        <f>IF(ISBLANK(A15),"",'Menu Instrucciones'!$D$3)</f>
      </c>
      <c r="C15" s="9">
        <f>IF(ISBLANK(A15),"",'Menu Instrucciones'!$D$4)</f>
      </c>
      <c r="D15" s="1"/>
      <c r="E15" s="2"/>
      <c r="F15" s="2"/>
      <c r="G15" s="45">
        <f t="shared" si="0"/>
      </c>
      <c r="H15" s="2"/>
      <c r="I15" s="41">
        <f>IF(OR(ISBLANK($A15),$A15="ELIMINAR",$A15="DESACTIVAR"),"",VLOOKUP(B15,'Menu Instrucciones'!F$65002:G$65264,2,FALSE))</f>
      </c>
      <c r="IS15" s="75" t="s">
        <v>587</v>
      </c>
      <c r="IT15" s="76" t="s">
        <v>588</v>
      </c>
    </row>
    <row r="16" spans="1:254" ht="16.5" thickBot="1">
      <c r="A16" s="15"/>
      <c r="B16" s="9">
        <f>IF(ISBLANK(A16),"",'Menu Instrucciones'!$D$3)</f>
      </c>
      <c r="C16" s="9">
        <f>IF(ISBLANK(A16),"",'Menu Instrucciones'!$D$4)</f>
      </c>
      <c r="D16" s="1"/>
      <c r="E16" s="2"/>
      <c r="F16" s="2"/>
      <c r="G16" s="45">
        <f t="shared" si="0"/>
      </c>
      <c r="H16" s="2"/>
      <c r="I16" s="41">
        <f>IF(OR(ISBLANK($A16),$A16="ELIMINAR",$A16="DESACTIVAR"),"",VLOOKUP(B16,'Menu Instrucciones'!F$65002:G$65264,2,FALSE))</f>
      </c>
      <c r="IS16" s="75" t="s">
        <v>589</v>
      </c>
      <c r="IT16" s="76" t="s">
        <v>590</v>
      </c>
    </row>
    <row r="17" spans="1:254" ht="16.5" thickBot="1">
      <c r="A17" s="15"/>
      <c r="B17" s="9">
        <f>IF(ISBLANK(A17),"",'Menu Instrucciones'!$D$3)</f>
      </c>
      <c r="C17" s="9">
        <f>IF(ISBLANK(A17),"",'Menu Instrucciones'!$D$4)</f>
      </c>
      <c r="D17" s="1"/>
      <c r="E17" s="2"/>
      <c r="F17" s="2"/>
      <c r="G17" s="45">
        <f t="shared" si="0"/>
      </c>
      <c r="H17" s="2"/>
      <c r="I17" s="41">
        <f>IF(OR(ISBLANK($A17),$A17="ELIMINAR",$A17="DESACTIVAR"),"",VLOOKUP(B17,'Menu Instrucciones'!F$65002:G$65264,2,FALSE))</f>
      </c>
      <c r="IS17" s="75" t="s">
        <v>591</v>
      </c>
      <c r="IT17" s="76" t="s">
        <v>592</v>
      </c>
    </row>
    <row r="18" spans="1:254" ht="16.5" thickBot="1">
      <c r="A18" s="15"/>
      <c r="B18" s="9">
        <f>IF(ISBLANK(A18),"",'Menu Instrucciones'!$D$3)</f>
      </c>
      <c r="C18" s="9">
        <f>IF(ISBLANK(A18),"",'Menu Instrucciones'!$D$4)</f>
      </c>
      <c r="D18" s="1"/>
      <c r="E18" s="2"/>
      <c r="F18" s="2"/>
      <c r="G18" s="45">
        <f t="shared" si="0"/>
      </c>
      <c r="H18" s="2"/>
      <c r="I18" s="41">
        <f>IF(OR(ISBLANK($A18),$A18="ELIMINAR",$A18="DESACTIVAR"),"",VLOOKUP(B18,'Menu Instrucciones'!F$65002:G$65264,2,FALSE))</f>
      </c>
      <c r="IS18" s="75" t="s">
        <v>593</v>
      </c>
      <c r="IT18" s="76" t="s">
        <v>426</v>
      </c>
    </row>
    <row r="19" spans="1:254" ht="16.5" thickBot="1">
      <c r="A19" s="15"/>
      <c r="B19" s="9">
        <f>IF(ISBLANK(A19),"",'Menu Instrucciones'!$D$3)</f>
      </c>
      <c r="C19" s="9">
        <f>IF(ISBLANK(A19),"",'Menu Instrucciones'!$D$4)</f>
      </c>
      <c r="D19" s="1"/>
      <c r="E19" s="2"/>
      <c r="F19" s="2"/>
      <c r="G19" s="45">
        <f t="shared" si="0"/>
      </c>
      <c r="H19" s="2"/>
      <c r="I19" s="41">
        <f>IF(OR(ISBLANK($A19),$A19="ELIMINAR",$A19="DESACTIVAR"),"",VLOOKUP(B19,'Menu Instrucciones'!F$65002:G$65264,2,FALSE))</f>
      </c>
      <c r="IS19" s="75" t="s">
        <v>594</v>
      </c>
      <c r="IT19" s="76" t="s">
        <v>595</v>
      </c>
    </row>
    <row r="20" spans="1:254" ht="16.5" thickBot="1">
      <c r="A20" s="15"/>
      <c r="B20" s="9">
        <f>IF(ISBLANK(A20),"",'Menu Instrucciones'!$D$3)</f>
      </c>
      <c r="C20" s="9">
        <f>IF(ISBLANK(A20),"",'Menu Instrucciones'!$D$4)</f>
      </c>
      <c r="D20" s="1"/>
      <c r="E20" s="2"/>
      <c r="F20" s="2"/>
      <c r="G20" s="45">
        <f t="shared" si="0"/>
      </c>
      <c r="H20" s="2"/>
      <c r="I20" s="41">
        <f>IF(OR(ISBLANK($A20),$A20="ELIMINAR",$A20="DESACTIVAR"),"",VLOOKUP(B20,'Menu Instrucciones'!F$65002:G$65264,2,FALSE))</f>
      </c>
      <c r="IS20" s="75" t="s">
        <v>596</v>
      </c>
      <c r="IT20" s="76" t="s">
        <v>597</v>
      </c>
    </row>
    <row r="21" spans="1:254" ht="16.5" thickBot="1">
      <c r="A21" s="15"/>
      <c r="B21" s="9">
        <f>IF(ISBLANK(A21),"",'Menu Instrucciones'!$D$3)</f>
      </c>
      <c r="C21" s="9">
        <f>IF(ISBLANK(A21),"",'Menu Instrucciones'!$D$4)</f>
      </c>
      <c r="D21" s="1"/>
      <c r="E21" s="2"/>
      <c r="F21" s="2"/>
      <c r="G21" s="45">
        <f t="shared" si="0"/>
      </c>
      <c r="H21" s="2"/>
      <c r="I21" s="41">
        <f>IF(OR(ISBLANK($A21),$A21="ELIMINAR",$A21="DESACTIVAR"),"",VLOOKUP(B21,'Menu Instrucciones'!F$65002:G$65264,2,FALSE))</f>
      </c>
      <c r="IS21" s="75" t="s">
        <v>598</v>
      </c>
      <c r="IT21" s="76" t="s">
        <v>599</v>
      </c>
    </row>
    <row r="22" spans="1:254" ht="16.5" thickBot="1">
      <c r="A22" s="15"/>
      <c r="B22" s="9">
        <f>IF(ISBLANK(A22),"",'Menu Instrucciones'!$D$3)</f>
      </c>
      <c r="C22" s="9">
        <f>IF(ISBLANK(A22),"",'Menu Instrucciones'!$D$4)</f>
      </c>
      <c r="D22" s="1"/>
      <c r="E22" s="2"/>
      <c r="F22" s="2"/>
      <c r="G22" s="45">
        <f t="shared" si="0"/>
      </c>
      <c r="H22" s="2"/>
      <c r="I22" s="41">
        <f>IF(OR(ISBLANK($A22),$A22="ELIMINAR",$A22="DESACTIVAR"),"",VLOOKUP(B22,'Menu Instrucciones'!F$65002:G$65264,2,FALSE))</f>
      </c>
      <c r="IS22" s="75" t="s">
        <v>600</v>
      </c>
      <c r="IT22" s="76" t="s">
        <v>428</v>
      </c>
    </row>
    <row r="23" spans="1:254" ht="16.5" thickBot="1">
      <c r="A23" s="15"/>
      <c r="B23" s="9">
        <f>IF(ISBLANK(A23),"",'Menu Instrucciones'!$D$3)</f>
      </c>
      <c r="C23" s="9">
        <f>IF(ISBLANK(A23),"",'Menu Instrucciones'!$D$4)</f>
      </c>
      <c r="D23" s="1"/>
      <c r="E23" s="2"/>
      <c r="F23" s="2"/>
      <c r="G23" s="45">
        <f t="shared" si="0"/>
      </c>
      <c r="H23" s="2"/>
      <c r="I23" s="41">
        <f>IF(OR(ISBLANK($A23),$A23="ELIMINAR",$A23="DESACTIVAR"),"",VLOOKUP(B23,'Menu Instrucciones'!F$65002:G$65264,2,FALSE))</f>
      </c>
      <c r="IS23" s="75" t="s">
        <v>601</v>
      </c>
      <c r="IT23" s="76" t="s">
        <v>602</v>
      </c>
    </row>
    <row r="24" spans="1:254" ht="16.5" thickBot="1">
      <c r="A24" s="15"/>
      <c r="B24" s="9">
        <f>IF(ISBLANK(A24),"",'Menu Instrucciones'!$D$3)</f>
      </c>
      <c r="C24" s="9">
        <f>IF(ISBLANK(A24),"",'Menu Instrucciones'!$D$4)</f>
      </c>
      <c r="D24" s="1"/>
      <c r="E24" s="2"/>
      <c r="F24" s="2"/>
      <c r="G24" s="45">
        <f t="shared" si="0"/>
      </c>
      <c r="H24" s="2"/>
      <c r="I24" s="41">
        <f>IF(OR(ISBLANK($A24),$A24="ELIMINAR",$A24="DESACTIVAR"),"",VLOOKUP(B24,'Menu Instrucciones'!F$65002:G$65264,2,FALSE))</f>
      </c>
      <c r="IS24" s="75" t="s">
        <v>603</v>
      </c>
      <c r="IT24" s="76" t="s">
        <v>604</v>
      </c>
    </row>
    <row r="25" spans="1:254" ht="16.5" thickBot="1">
      <c r="A25" s="15"/>
      <c r="B25" s="9">
        <f>IF(ISBLANK(A25),"",'Menu Instrucciones'!$D$3)</f>
      </c>
      <c r="C25" s="9">
        <f>IF(ISBLANK(A25),"",'Menu Instrucciones'!$D$4)</f>
      </c>
      <c r="D25" s="1"/>
      <c r="E25" s="2"/>
      <c r="F25" s="2"/>
      <c r="G25" s="45">
        <f t="shared" si="0"/>
      </c>
      <c r="H25" s="2"/>
      <c r="I25" s="41">
        <f>IF(OR(ISBLANK($A25),$A25="ELIMINAR",$A25="DESACTIVAR"),"",VLOOKUP(B25,'Menu Instrucciones'!F$65002:G$65264,2,FALSE))</f>
      </c>
      <c r="IS25" s="75" t="s">
        <v>605</v>
      </c>
      <c r="IT25" s="76" t="s">
        <v>606</v>
      </c>
    </row>
    <row r="26" spans="1:254" ht="16.5" thickBot="1">
      <c r="A26" s="15"/>
      <c r="B26" s="9">
        <f>IF(ISBLANK(A26),"",'Menu Instrucciones'!$D$3)</f>
      </c>
      <c r="C26" s="9">
        <f>IF(ISBLANK(A26),"",'Menu Instrucciones'!$D$4)</f>
      </c>
      <c r="D26" s="1"/>
      <c r="E26" s="2"/>
      <c r="F26" s="2"/>
      <c r="G26" s="45">
        <f t="shared" si="0"/>
      </c>
      <c r="H26" s="2"/>
      <c r="I26" s="41">
        <f>IF(OR(ISBLANK($A26),$A26="ELIMINAR",$A26="DESACTIVAR"),"",VLOOKUP(B26,'Menu Instrucciones'!F$65002:G$65264,2,FALSE))</f>
      </c>
      <c r="IS26" s="75" t="s">
        <v>607</v>
      </c>
      <c r="IT26" s="76" t="s">
        <v>427</v>
      </c>
    </row>
    <row r="27" spans="1:254" ht="16.5" thickBot="1">
      <c r="A27" s="15"/>
      <c r="B27" s="9">
        <f>IF(ISBLANK(A27),"",'Menu Instrucciones'!$D$3)</f>
      </c>
      <c r="C27" s="9">
        <f>IF(ISBLANK(A27),"",'Menu Instrucciones'!$D$4)</f>
      </c>
      <c r="D27" s="1"/>
      <c r="E27" s="2"/>
      <c r="F27" s="2"/>
      <c r="G27" s="45">
        <f t="shared" si="0"/>
      </c>
      <c r="H27" s="2"/>
      <c r="I27" s="41">
        <f>IF(OR(ISBLANK($A27),$A27="ELIMINAR",$A27="DESACTIVAR"),"",VLOOKUP(B27,'Menu Instrucciones'!F$65002:G$65264,2,FALSE))</f>
      </c>
      <c r="IS27" s="75" t="s">
        <v>608</v>
      </c>
      <c r="IT27" s="76" t="s">
        <v>609</v>
      </c>
    </row>
    <row r="28" spans="1:254" ht="16.5" thickBot="1">
      <c r="A28" s="15"/>
      <c r="B28" s="9">
        <f>IF(ISBLANK(A28),"",'Menu Instrucciones'!$D$3)</f>
      </c>
      <c r="C28" s="9">
        <f>IF(ISBLANK(A28),"",'Menu Instrucciones'!$D$4)</f>
      </c>
      <c r="D28" s="1"/>
      <c r="E28" s="2"/>
      <c r="F28" s="2"/>
      <c r="G28" s="45">
        <f t="shared" si="0"/>
      </c>
      <c r="H28" s="2"/>
      <c r="I28" s="41">
        <f>IF(OR(ISBLANK($A28),$A28="ELIMINAR",$A28="DESACTIVAR"),"",VLOOKUP(B28,'Menu Instrucciones'!F$65002:G$65264,2,FALSE))</f>
      </c>
      <c r="IS28" s="75" t="s">
        <v>610</v>
      </c>
      <c r="IT28" s="76" t="s">
        <v>611</v>
      </c>
    </row>
    <row r="29" spans="1:254" ht="16.5" thickBot="1">
      <c r="A29" s="15"/>
      <c r="B29" s="9">
        <f>IF(ISBLANK(A29),"",'Menu Instrucciones'!$D$3)</f>
      </c>
      <c r="C29" s="9">
        <f>IF(ISBLANK(A29),"",'Menu Instrucciones'!$D$4)</f>
      </c>
      <c r="D29" s="1"/>
      <c r="E29" s="2"/>
      <c r="F29" s="2"/>
      <c r="G29" s="45">
        <f t="shared" si="0"/>
      </c>
      <c r="H29" s="2"/>
      <c r="I29" s="41">
        <f>IF(OR(ISBLANK($A29),$A29="ELIMINAR",$A29="DESACTIVAR"),"",VLOOKUP(B29,'Menu Instrucciones'!F$65002:G$65264,2,FALSE))</f>
      </c>
      <c r="IS29" s="75" t="s">
        <v>612</v>
      </c>
      <c r="IT29" s="76" t="s">
        <v>613</v>
      </c>
    </row>
    <row r="30" spans="1:254" ht="16.5" thickBot="1">
      <c r="A30" s="15"/>
      <c r="B30" s="9">
        <f>IF(ISBLANK(A30),"",'Menu Instrucciones'!$D$3)</f>
      </c>
      <c r="C30" s="9">
        <f>IF(ISBLANK(A30),"",'Menu Instrucciones'!$D$4)</f>
      </c>
      <c r="D30" s="1"/>
      <c r="E30" s="2"/>
      <c r="F30" s="2"/>
      <c r="G30" s="45">
        <f t="shared" si="0"/>
      </c>
      <c r="H30" s="2"/>
      <c r="I30" s="41">
        <f>IF(OR(ISBLANK($A30),$A30="ELIMINAR",$A30="DESACTIVAR"),"",VLOOKUP(B30,'Menu Instrucciones'!F$65002:G$65264,2,FALSE))</f>
      </c>
      <c r="IS30" s="75" t="s">
        <v>614</v>
      </c>
      <c r="IT30" s="76" t="s">
        <v>615</v>
      </c>
    </row>
    <row r="31" spans="1:254" ht="16.5" thickBot="1">
      <c r="A31" s="15"/>
      <c r="B31" s="9">
        <f>IF(ISBLANK(A31),"",'Menu Instrucciones'!$D$3)</f>
      </c>
      <c r="C31" s="9">
        <f>IF(ISBLANK(A31),"",'Menu Instrucciones'!$D$4)</f>
      </c>
      <c r="D31" s="1"/>
      <c r="E31" s="2"/>
      <c r="F31" s="2"/>
      <c r="G31" s="45">
        <f t="shared" si="0"/>
      </c>
      <c r="H31" s="2"/>
      <c r="I31" s="41">
        <f>IF(OR(ISBLANK($A31),$A31="ELIMINAR",$A31="DESACTIVAR"),"",VLOOKUP(B31,'Menu Instrucciones'!F$65002:G$65264,2,FALSE))</f>
      </c>
      <c r="IS31" s="75" t="s">
        <v>616</v>
      </c>
      <c r="IT31" s="76" t="s">
        <v>617</v>
      </c>
    </row>
    <row r="32" spans="1:254" ht="16.5" thickBot="1">
      <c r="A32" s="15"/>
      <c r="B32" s="9">
        <f>IF(ISBLANK(A32),"",'Menu Instrucciones'!$D$3)</f>
      </c>
      <c r="C32" s="9">
        <f>IF(ISBLANK(A32),"",'Menu Instrucciones'!$D$4)</f>
      </c>
      <c r="D32" s="1"/>
      <c r="E32" s="2"/>
      <c r="F32" s="2"/>
      <c r="G32" s="45">
        <f t="shared" si="0"/>
      </c>
      <c r="H32" s="2"/>
      <c r="I32" s="41">
        <f>IF(OR(ISBLANK($A32),$A32="ELIMINAR",$A32="DESACTIVAR"),"",VLOOKUP(B32,'Menu Instrucciones'!F$65002:G$65264,2,FALSE))</f>
      </c>
      <c r="IS32" s="75" t="s">
        <v>618</v>
      </c>
      <c r="IT32" s="76" t="s">
        <v>619</v>
      </c>
    </row>
    <row r="33" spans="1:254" ht="16.5" thickBot="1">
      <c r="A33" s="15"/>
      <c r="B33" s="9">
        <f>IF(ISBLANK(A33),"",'Menu Instrucciones'!$D$3)</f>
      </c>
      <c r="C33" s="9">
        <f>IF(ISBLANK(A33),"",'Menu Instrucciones'!$D$4)</f>
      </c>
      <c r="D33" s="1"/>
      <c r="E33" s="2"/>
      <c r="F33" s="2"/>
      <c r="G33" s="45">
        <f t="shared" si="0"/>
      </c>
      <c r="H33" s="2"/>
      <c r="I33" s="41">
        <f>IF(OR(ISBLANK($A33),$A33="ELIMINAR",$A33="DESACTIVAR"),"",VLOOKUP(B33,'Menu Instrucciones'!F$65002:G$65264,2,FALSE))</f>
      </c>
      <c r="IS33" s="75" t="s">
        <v>620</v>
      </c>
      <c r="IT33" s="76" t="s">
        <v>621</v>
      </c>
    </row>
    <row r="34" spans="1:254" ht="16.5" thickBot="1">
      <c r="A34" s="15"/>
      <c r="B34" s="9">
        <f>IF(ISBLANK(A34),"",'Menu Instrucciones'!$D$3)</f>
      </c>
      <c r="C34" s="9">
        <f>IF(ISBLANK(A34),"",'Menu Instrucciones'!$D$4)</f>
      </c>
      <c r="D34" s="1"/>
      <c r="E34" s="2"/>
      <c r="F34" s="2"/>
      <c r="G34" s="45">
        <f t="shared" si="0"/>
      </c>
      <c r="H34" s="2"/>
      <c r="I34" s="41">
        <f>IF(OR(ISBLANK($A34),$A34="ELIMINAR",$A34="DESACTIVAR"),"",VLOOKUP(B34,'Menu Instrucciones'!F$65002:G$65264,2,FALSE))</f>
      </c>
      <c r="IS34" s="75" t="s">
        <v>622</v>
      </c>
      <c r="IT34" s="76" t="s">
        <v>623</v>
      </c>
    </row>
    <row r="35" spans="1:254" ht="16.5" thickBot="1">
      <c r="A35" s="15"/>
      <c r="B35" s="9">
        <f>IF(ISBLANK(A35),"",'Menu Instrucciones'!$D$3)</f>
      </c>
      <c r="C35" s="9">
        <f>IF(ISBLANK(A35),"",'Menu Instrucciones'!$D$4)</f>
      </c>
      <c r="D35" s="1"/>
      <c r="E35" s="2"/>
      <c r="F35" s="2"/>
      <c r="G35" s="45">
        <f t="shared" si="0"/>
      </c>
      <c r="H35" s="2"/>
      <c r="I35" s="41">
        <f>IF(OR(ISBLANK($A35),$A35="ELIMINAR",$A35="DESACTIVAR"),"",VLOOKUP(B35,'Menu Instrucciones'!F$65002:G$65264,2,FALSE))</f>
      </c>
      <c r="IS35" s="75" t="s">
        <v>624</v>
      </c>
      <c r="IT35" s="76" t="s">
        <v>625</v>
      </c>
    </row>
    <row r="36" spans="1:254" ht="16.5" thickBot="1">
      <c r="A36" s="15"/>
      <c r="B36" s="9">
        <f>IF(ISBLANK(A36),"",'Menu Instrucciones'!$D$3)</f>
      </c>
      <c r="C36" s="9">
        <f>IF(ISBLANK(A36),"",'Menu Instrucciones'!$D$4)</f>
      </c>
      <c r="D36" s="1"/>
      <c r="E36" s="2"/>
      <c r="F36" s="2"/>
      <c r="G36" s="45">
        <f t="shared" si="0"/>
      </c>
      <c r="H36" s="2"/>
      <c r="I36" s="41">
        <f>IF(OR(ISBLANK($A36),$A36="ELIMINAR",$A36="DESACTIVAR"),"",VLOOKUP(B36,'Menu Instrucciones'!F$65002:G$65264,2,FALSE))</f>
      </c>
      <c r="IS36" s="75" t="s">
        <v>626</v>
      </c>
      <c r="IT36" s="76" t="s">
        <v>627</v>
      </c>
    </row>
    <row r="37" spans="1:254" ht="16.5" thickBot="1">
      <c r="A37" s="15"/>
      <c r="B37" s="9">
        <f>IF(ISBLANK(A37),"",'Menu Instrucciones'!$D$3)</f>
      </c>
      <c r="C37" s="9">
        <f>IF(ISBLANK(A37),"",'Menu Instrucciones'!$D$4)</f>
      </c>
      <c r="D37" s="1"/>
      <c r="E37" s="2"/>
      <c r="F37" s="2"/>
      <c r="G37" s="45">
        <f t="shared" si="0"/>
      </c>
      <c r="H37" s="2"/>
      <c r="I37" s="41">
        <f>IF(OR(ISBLANK($A37),$A37="ELIMINAR",$A37="DESACTIVAR"),"",VLOOKUP(B37,'Menu Instrucciones'!F$65002:G$65264,2,FALSE))</f>
      </c>
      <c r="IS37" s="75" t="s">
        <v>628</v>
      </c>
      <c r="IT37" s="76" t="s">
        <v>629</v>
      </c>
    </row>
    <row r="38" spans="1:254" ht="16.5" thickBot="1">
      <c r="A38" s="15"/>
      <c r="B38" s="9">
        <f>IF(ISBLANK(A38),"",'Menu Instrucciones'!$D$3)</f>
      </c>
      <c r="C38" s="9">
        <f>IF(ISBLANK(A38),"",'Menu Instrucciones'!$D$4)</f>
      </c>
      <c r="D38" s="1"/>
      <c r="E38" s="2"/>
      <c r="F38" s="2"/>
      <c r="G38" s="45">
        <f t="shared" si="0"/>
      </c>
      <c r="H38" s="2"/>
      <c r="I38" s="41">
        <f>IF(OR(ISBLANK($A38),$A38="ELIMINAR",$A38="DESACTIVAR"),"",VLOOKUP(B38,'Menu Instrucciones'!F$65002:G$65264,2,FALSE))</f>
      </c>
      <c r="IS38" s="75" t="s">
        <v>630</v>
      </c>
      <c r="IT38" s="76" t="s">
        <v>631</v>
      </c>
    </row>
    <row r="39" spans="1:254" ht="16.5" thickBot="1">
      <c r="A39" s="15"/>
      <c r="B39" s="9">
        <f>IF(ISBLANK(A39),"",'Menu Instrucciones'!$D$3)</f>
      </c>
      <c r="C39" s="9">
        <f>IF(ISBLANK(A39),"",'Menu Instrucciones'!$D$4)</f>
      </c>
      <c r="D39" s="1"/>
      <c r="E39" s="2"/>
      <c r="F39" s="2"/>
      <c r="G39" s="45">
        <f t="shared" si="0"/>
      </c>
      <c r="H39" s="2"/>
      <c r="I39" s="41">
        <f>IF(OR(ISBLANK($A39),$A39="ELIMINAR",$A39="DESACTIVAR"),"",VLOOKUP(B39,'Menu Instrucciones'!F$65002:G$65264,2,FALSE))</f>
      </c>
      <c r="IS39" s="75" t="s">
        <v>632</v>
      </c>
      <c r="IT39" s="76" t="s">
        <v>633</v>
      </c>
    </row>
    <row r="40" spans="1:254" ht="16.5" thickBot="1">
      <c r="A40" s="15"/>
      <c r="B40" s="9">
        <f>IF(ISBLANK(A40),"",'Menu Instrucciones'!$D$3)</f>
      </c>
      <c r="C40" s="9">
        <f>IF(ISBLANK(A40),"",'Menu Instrucciones'!$D$4)</f>
      </c>
      <c r="D40" s="1"/>
      <c r="E40" s="2"/>
      <c r="F40" s="2"/>
      <c r="G40" s="45">
        <f t="shared" si="0"/>
      </c>
      <c r="H40" s="2"/>
      <c r="I40" s="41">
        <f>IF(OR(ISBLANK($A40),$A40="ELIMINAR",$A40="DESACTIVAR"),"",VLOOKUP(B40,'Menu Instrucciones'!F$65002:G$65264,2,FALSE))</f>
      </c>
      <c r="IS40" s="75" t="s">
        <v>656</v>
      </c>
      <c r="IT40" s="76" t="s">
        <v>657</v>
      </c>
    </row>
    <row r="41" spans="1:254" ht="16.5" thickBot="1">
      <c r="A41" s="15"/>
      <c r="B41" s="9">
        <f>IF(ISBLANK(A41),"",'Menu Instrucciones'!$D$3)</f>
      </c>
      <c r="C41" s="9">
        <f>IF(ISBLANK(A41),"",'Menu Instrucciones'!$D$4)</f>
      </c>
      <c r="D41" s="1"/>
      <c r="E41" s="2"/>
      <c r="F41" s="2"/>
      <c r="G41" s="45">
        <f t="shared" si="0"/>
      </c>
      <c r="H41" s="2"/>
      <c r="I41" s="41">
        <f>IF(OR(ISBLANK($A41),$A41="ELIMINAR",$A41="DESACTIVAR"),"",VLOOKUP(B41,'Menu Instrucciones'!F$65002:G$65264,2,FALSE))</f>
      </c>
      <c r="IS41" s="75" t="s">
        <v>658</v>
      </c>
      <c r="IT41" s="76" t="s">
        <v>659</v>
      </c>
    </row>
    <row r="42" spans="1:254" ht="16.5" thickBot="1">
      <c r="A42" s="15"/>
      <c r="B42" s="9">
        <f>IF(ISBLANK(A42),"",'Menu Instrucciones'!$D$3)</f>
      </c>
      <c r="C42" s="9">
        <f>IF(ISBLANK(A42),"",'Menu Instrucciones'!$D$4)</f>
      </c>
      <c r="D42" s="1"/>
      <c r="E42" s="2"/>
      <c r="F42" s="2"/>
      <c r="G42" s="45">
        <f t="shared" si="0"/>
      </c>
      <c r="H42" s="2"/>
      <c r="I42" s="41">
        <f>IF(OR(ISBLANK($A42),$A42="ELIMINAR",$A42="DESACTIVAR"),"",VLOOKUP(B42,'Menu Instrucciones'!F$65002:G$65264,2,FALSE))</f>
      </c>
      <c r="IS42" s="75" t="s">
        <v>660</v>
      </c>
      <c r="IT42" s="76" t="s">
        <v>661</v>
      </c>
    </row>
    <row r="43" spans="1:254" ht="16.5" thickBot="1">
      <c r="A43" s="15"/>
      <c r="B43" s="9">
        <f>IF(ISBLANK(A43),"",'Menu Instrucciones'!$D$3)</f>
      </c>
      <c r="C43" s="9">
        <f>IF(ISBLANK(A43),"",'Menu Instrucciones'!$D$4)</f>
      </c>
      <c r="D43" s="1"/>
      <c r="E43" s="2"/>
      <c r="F43" s="2"/>
      <c r="G43" s="45">
        <f t="shared" si="0"/>
      </c>
      <c r="H43" s="2"/>
      <c r="I43" s="41">
        <f>IF(OR(ISBLANK($A43),$A43="ELIMINAR",$A43="DESACTIVAR"),"",VLOOKUP(B43,'Menu Instrucciones'!F$65002:G$65264,2,FALSE))</f>
      </c>
      <c r="IS43" s="75" t="s">
        <v>662</v>
      </c>
      <c r="IT43" s="76" t="s">
        <v>663</v>
      </c>
    </row>
    <row r="44" spans="1:254" ht="16.5" thickBot="1">
      <c r="A44" s="15"/>
      <c r="B44" s="9">
        <f>IF(ISBLANK(A44),"",'Menu Instrucciones'!$D$3)</f>
      </c>
      <c r="C44" s="9">
        <f>IF(ISBLANK(A44),"",'Menu Instrucciones'!$D$4)</f>
      </c>
      <c r="D44" s="1"/>
      <c r="E44" s="2"/>
      <c r="F44" s="2"/>
      <c r="G44" s="45">
        <f t="shared" si="0"/>
      </c>
      <c r="H44" s="2"/>
      <c r="I44" s="41">
        <f>IF(OR(ISBLANK($A44),$A44="ELIMINAR",$A44="DESACTIVAR"),"",VLOOKUP(B44,'Menu Instrucciones'!F$65002:G$65264,2,FALSE))</f>
      </c>
      <c r="IS44" s="75" t="s">
        <v>664</v>
      </c>
      <c r="IT44" s="76" t="s">
        <v>665</v>
      </c>
    </row>
    <row r="45" spans="1:254" ht="16.5" thickBot="1">
      <c r="A45" s="15"/>
      <c r="B45" s="9">
        <f>IF(ISBLANK(A45),"",'Menu Instrucciones'!$D$3)</f>
      </c>
      <c r="C45" s="9">
        <f>IF(ISBLANK(A45),"",'Menu Instrucciones'!$D$4)</f>
      </c>
      <c r="D45" s="1"/>
      <c r="E45" s="2"/>
      <c r="F45" s="2"/>
      <c r="G45" s="45">
        <f t="shared" si="0"/>
      </c>
      <c r="H45" s="2"/>
      <c r="I45" s="41">
        <f>IF(OR(ISBLANK($A45),$A45="ELIMINAR",$A45="DESACTIVAR"),"",VLOOKUP(B45,'Menu Instrucciones'!F$65002:G$65264,2,FALSE))</f>
      </c>
      <c r="IS45" s="75" t="s">
        <v>666</v>
      </c>
      <c r="IT45" s="76" t="s">
        <v>667</v>
      </c>
    </row>
    <row r="46" spans="1:254" ht="16.5" thickBot="1">
      <c r="A46" s="15"/>
      <c r="B46" s="9">
        <f>IF(ISBLANK(A46),"",'Menu Instrucciones'!$D$3)</f>
      </c>
      <c r="C46" s="9">
        <f>IF(ISBLANK(A46),"",'Menu Instrucciones'!$D$4)</f>
      </c>
      <c r="D46" s="1"/>
      <c r="E46" s="2"/>
      <c r="F46" s="2"/>
      <c r="G46" s="45">
        <f t="shared" si="0"/>
      </c>
      <c r="H46" s="2"/>
      <c r="I46" s="41">
        <f>IF(OR(ISBLANK($A46),$A46="ELIMINAR",$A46="DESACTIVAR"),"",VLOOKUP(B46,'Menu Instrucciones'!F$65002:G$65264,2,FALSE))</f>
      </c>
      <c r="IS46" s="75" t="s">
        <v>668</v>
      </c>
      <c r="IT46" s="76" t="s">
        <v>669</v>
      </c>
    </row>
    <row r="47" spans="1:254" ht="16.5" thickBot="1">
      <c r="A47" s="15"/>
      <c r="B47" s="9">
        <f>IF(ISBLANK(A47),"",'Menu Instrucciones'!$D$3)</f>
      </c>
      <c r="C47" s="9">
        <f>IF(ISBLANK(A47),"",'Menu Instrucciones'!$D$4)</f>
      </c>
      <c r="D47" s="1"/>
      <c r="E47" s="2"/>
      <c r="F47" s="2"/>
      <c r="G47" s="45">
        <f t="shared" si="0"/>
      </c>
      <c r="H47" s="2"/>
      <c r="I47" s="41">
        <f>IF(OR(ISBLANK($A47),$A47="ELIMINAR",$A47="DESACTIVAR"),"",VLOOKUP(B47,'Menu Instrucciones'!F$65002:G$65264,2,FALSE))</f>
      </c>
      <c r="IS47" s="75" t="s">
        <v>670</v>
      </c>
      <c r="IT47" s="76" t="s">
        <v>671</v>
      </c>
    </row>
    <row r="48" spans="1:254" ht="16.5" thickBot="1">
      <c r="A48" s="15"/>
      <c r="B48" s="9">
        <f>IF(ISBLANK(A48),"",'Menu Instrucciones'!$D$3)</f>
      </c>
      <c r="C48" s="9">
        <f>IF(ISBLANK(A48),"",'Menu Instrucciones'!$D$4)</f>
      </c>
      <c r="D48" s="1"/>
      <c r="E48" s="2"/>
      <c r="F48" s="2"/>
      <c r="G48" s="45">
        <f t="shared" si="0"/>
      </c>
      <c r="H48" s="2"/>
      <c r="I48" s="41">
        <f>IF(OR(ISBLANK($A48),$A48="ELIMINAR",$A48="DESACTIVAR"),"",VLOOKUP(B48,'Menu Instrucciones'!F$65002:G$65264,2,FALSE))</f>
      </c>
      <c r="IS48" s="75" t="s">
        <v>672</v>
      </c>
      <c r="IT48" s="76" t="s">
        <v>673</v>
      </c>
    </row>
    <row r="49" spans="1:254" ht="16.5" thickBot="1">
      <c r="A49" s="15"/>
      <c r="B49" s="9">
        <f>IF(ISBLANK(A49),"",'Menu Instrucciones'!$D$3)</f>
      </c>
      <c r="C49" s="9">
        <f>IF(ISBLANK(A49),"",'Menu Instrucciones'!$D$4)</f>
      </c>
      <c r="D49" s="1"/>
      <c r="E49" s="2"/>
      <c r="F49" s="2"/>
      <c r="G49" s="45">
        <f t="shared" si="0"/>
      </c>
      <c r="H49" s="2"/>
      <c r="I49" s="41">
        <f>IF(OR(ISBLANK($A49),$A49="ELIMINAR",$A49="DESACTIVAR"),"",VLOOKUP(B49,'Menu Instrucciones'!F$65002:G$65264,2,FALSE))</f>
      </c>
      <c r="IS49" s="75" t="s">
        <v>674</v>
      </c>
      <c r="IT49" s="76" t="s">
        <v>675</v>
      </c>
    </row>
    <row r="50" spans="1:254" ht="16.5" thickBot="1">
      <c r="A50" s="15"/>
      <c r="B50" s="9">
        <f>IF(ISBLANK(A50),"",'Menu Instrucciones'!$D$3)</f>
      </c>
      <c r="C50" s="9">
        <f>IF(ISBLANK(A50),"",'Menu Instrucciones'!$D$4)</f>
      </c>
      <c r="D50" s="1"/>
      <c r="E50" s="2"/>
      <c r="F50" s="2"/>
      <c r="G50" s="45">
        <f t="shared" si="0"/>
      </c>
      <c r="H50" s="2"/>
      <c r="I50" s="41">
        <f>IF(OR(ISBLANK($A50),$A50="ELIMINAR",$A50="DESACTIVAR"),"",VLOOKUP(B50,'Menu Instrucciones'!F$65002:G$65264,2,FALSE))</f>
      </c>
      <c r="IS50" s="75" t="s">
        <v>676</v>
      </c>
      <c r="IT50" s="76" t="s">
        <v>677</v>
      </c>
    </row>
    <row r="51" spans="1:254" ht="16.5" thickBot="1">
      <c r="A51" s="15"/>
      <c r="B51" s="9">
        <f>IF(ISBLANK(A51),"",'Menu Instrucciones'!$D$3)</f>
      </c>
      <c r="C51" s="9">
        <f>IF(ISBLANK(A51),"",'Menu Instrucciones'!$D$4)</f>
      </c>
      <c r="D51" s="1"/>
      <c r="E51" s="2"/>
      <c r="F51" s="2"/>
      <c r="G51" s="45">
        <f t="shared" si="0"/>
      </c>
      <c r="H51" s="2"/>
      <c r="I51" s="41">
        <f>IF(OR(ISBLANK($A51),$A51="ELIMINAR",$A51="DESACTIVAR"),"",VLOOKUP(B51,'Menu Instrucciones'!F$65002:G$65264,2,FALSE))</f>
      </c>
      <c r="IS51" s="75" t="s">
        <v>678</v>
      </c>
      <c r="IT51" s="76" t="s">
        <v>679</v>
      </c>
    </row>
    <row r="52" spans="1:254" ht="16.5" thickBot="1">
      <c r="A52" s="15"/>
      <c r="B52" s="9">
        <f>IF(ISBLANK(A52),"",'Menu Instrucciones'!$D$3)</f>
      </c>
      <c r="C52" s="9">
        <f>IF(ISBLANK(A52),"",'Menu Instrucciones'!$D$4)</f>
      </c>
      <c r="D52" s="1"/>
      <c r="E52" s="2"/>
      <c r="F52" s="2"/>
      <c r="G52" s="45">
        <f t="shared" si="0"/>
      </c>
      <c r="H52" s="2"/>
      <c r="I52" s="41">
        <f>IF(OR(ISBLANK($A52),$A52="ELIMINAR",$A52="DESACTIVAR"),"",VLOOKUP(B52,'Menu Instrucciones'!F$65002:G$65264,2,FALSE))</f>
      </c>
      <c r="IS52" s="75" t="s">
        <v>680</v>
      </c>
      <c r="IT52" s="76" t="s">
        <v>681</v>
      </c>
    </row>
    <row r="53" spans="1:254" ht="16.5" thickBot="1">
      <c r="A53" s="15"/>
      <c r="B53" s="9">
        <f>IF(ISBLANK(A53),"",'Menu Instrucciones'!$D$3)</f>
      </c>
      <c r="C53" s="9">
        <f>IF(ISBLANK(A53),"",'Menu Instrucciones'!$D$4)</f>
      </c>
      <c r="D53" s="1"/>
      <c r="E53" s="2"/>
      <c r="F53" s="2"/>
      <c r="G53" s="45">
        <f t="shared" si="0"/>
      </c>
      <c r="H53" s="2"/>
      <c r="I53" s="41">
        <f>IF(OR(ISBLANK($A53),$A53="ELIMINAR",$A53="DESACTIVAR"),"",VLOOKUP(B53,'Menu Instrucciones'!F$65002:G$65264,2,FALSE))</f>
      </c>
      <c r="IS53" s="75" t="s">
        <v>682</v>
      </c>
      <c r="IT53" s="76" t="s">
        <v>683</v>
      </c>
    </row>
    <row r="54" spans="1:254" ht="16.5" thickBot="1">
      <c r="A54" s="15"/>
      <c r="B54" s="9">
        <f>IF(ISBLANK(A54),"",'Menu Instrucciones'!$D$3)</f>
      </c>
      <c r="C54" s="9">
        <f>IF(ISBLANK(A54),"",'Menu Instrucciones'!$D$4)</f>
      </c>
      <c r="D54" s="1"/>
      <c r="E54" s="2"/>
      <c r="F54" s="2"/>
      <c r="G54" s="45">
        <f t="shared" si="0"/>
      </c>
      <c r="H54" s="2"/>
      <c r="I54" s="41">
        <f>IF(OR(ISBLANK($A54),$A54="ELIMINAR",$A54="DESACTIVAR"),"",VLOOKUP(B54,'Menu Instrucciones'!F$65002:G$65264,2,FALSE))</f>
      </c>
      <c r="IS54" s="75" t="s">
        <v>684</v>
      </c>
      <c r="IT54" s="76" t="s">
        <v>685</v>
      </c>
    </row>
    <row r="55" spans="1:254" ht="16.5" thickBot="1">
      <c r="A55" s="15"/>
      <c r="B55" s="9">
        <f>IF(ISBLANK(A55),"",'Menu Instrucciones'!$D$3)</f>
      </c>
      <c r="C55" s="9">
        <f>IF(ISBLANK(A55),"",'Menu Instrucciones'!$D$4)</f>
      </c>
      <c r="D55" s="1"/>
      <c r="E55" s="2"/>
      <c r="F55" s="2"/>
      <c r="G55" s="45">
        <f t="shared" si="0"/>
      </c>
      <c r="H55" s="2"/>
      <c r="I55" s="41">
        <f>IF(OR(ISBLANK($A55),$A55="ELIMINAR",$A55="DESACTIVAR"),"",VLOOKUP(B55,'Menu Instrucciones'!F$65002:G$65264,2,FALSE))</f>
      </c>
      <c r="IS55" s="75" t="s">
        <v>686</v>
      </c>
      <c r="IT55" s="76" t="s">
        <v>687</v>
      </c>
    </row>
    <row r="56" spans="1:254" ht="16.5" thickBot="1">
      <c r="A56" s="15"/>
      <c r="B56" s="9">
        <f>IF(ISBLANK(A56),"",'Menu Instrucciones'!$D$3)</f>
      </c>
      <c r="C56" s="9">
        <f>IF(ISBLANK(A56),"",'Menu Instrucciones'!$D$4)</f>
      </c>
      <c r="D56" s="1"/>
      <c r="E56" s="2"/>
      <c r="F56" s="2"/>
      <c r="G56" s="45">
        <f t="shared" si="0"/>
      </c>
      <c r="H56" s="2"/>
      <c r="I56" s="41">
        <f>IF(OR(ISBLANK($A56),$A56="ELIMINAR",$A56="DESACTIVAR"),"",VLOOKUP(B56,'Menu Instrucciones'!F$65002:G$65264,2,FALSE))</f>
      </c>
      <c r="IS56" s="75" t="s">
        <v>688</v>
      </c>
      <c r="IT56" s="76" t="s">
        <v>689</v>
      </c>
    </row>
    <row r="57" spans="1:254" ht="16.5" thickBot="1">
      <c r="A57" s="15"/>
      <c r="B57" s="9">
        <f>IF(ISBLANK(A57),"",'Menu Instrucciones'!$D$3)</f>
      </c>
      <c r="C57" s="9">
        <f>IF(ISBLANK(A57),"",'Menu Instrucciones'!$D$4)</f>
      </c>
      <c r="D57" s="1"/>
      <c r="E57" s="2"/>
      <c r="F57" s="2"/>
      <c r="G57" s="45">
        <f t="shared" si="0"/>
      </c>
      <c r="H57" s="2"/>
      <c r="I57" s="41">
        <f>IF(OR(ISBLANK($A57),$A57="ELIMINAR",$A57="DESACTIVAR"),"",VLOOKUP(B57,'Menu Instrucciones'!F$65002:G$65264,2,FALSE))</f>
      </c>
      <c r="IS57" s="75" t="s">
        <v>690</v>
      </c>
      <c r="IT57" s="76" t="s">
        <v>691</v>
      </c>
    </row>
    <row r="58" spans="1:254" ht="16.5" thickBot="1">
      <c r="A58" s="15"/>
      <c r="B58" s="9">
        <f>IF(ISBLANK(A58),"",'Menu Instrucciones'!$D$3)</f>
      </c>
      <c r="C58" s="9">
        <f>IF(ISBLANK(A58),"",'Menu Instrucciones'!$D$4)</f>
      </c>
      <c r="D58" s="1"/>
      <c r="E58" s="2"/>
      <c r="F58" s="2"/>
      <c r="G58" s="45">
        <f t="shared" si="0"/>
      </c>
      <c r="H58" s="2"/>
      <c r="I58" s="41">
        <f>IF(OR(ISBLANK($A58),$A58="ELIMINAR",$A58="DESACTIVAR"),"",VLOOKUP(B58,'Menu Instrucciones'!F$65002:G$65264,2,FALSE))</f>
      </c>
      <c r="IS58" s="75" t="s">
        <v>692</v>
      </c>
      <c r="IT58" s="76" t="s">
        <v>693</v>
      </c>
    </row>
    <row r="59" spans="1:254" ht="16.5" thickBot="1">
      <c r="A59" s="15"/>
      <c r="B59" s="9">
        <f>IF(ISBLANK(A59),"",'Menu Instrucciones'!$D$3)</f>
      </c>
      <c r="C59" s="9">
        <f>IF(ISBLANK(A59),"",'Menu Instrucciones'!$D$4)</f>
      </c>
      <c r="D59" s="1"/>
      <c r="E59" s="2"/>
      <c r="F59" s="2"/>
      <c r="G59" s="45">
        <f t="shared" si="0"/>
      </c>
      <c r="H59" s="2"/>
      <c r="I59" s="41">
        <f>IF(OR(ISBLANK($A59),$A59="ELIMINAR",$A59="DESACTIVAR"),"",VLOOKUP(B59,'Menu Instrucciones'!F$65002:G$65264,2,FALSE))</f>
      </c>
      <c r="IS59" s="75" t="s">
        <v>694</v>
      </c>
      <c r="IT59" s="76" t="s">
        <v>695</v>
      </c>
    </row>
    <row r="60" spans="1:254" ht="16.5" thickBot="1">
      <c r="A60" s="15"/>
      <c r="B60" s="9">
        <f>IF(ISBLANK(A60),"",'Menu Instrucciones'!$D$3)</f>
      </c>
      <c r="C60" s="9">
        <f>IF(ISBLANK(A60),"",'Menu Instrucciones'!$D$4)</f>
      </c>
      <c r="D60" s="1"/>
      <c r="E60" s="2"/>
      <c r="F60" s="2"/>
      <c r="G60" s="45">
        <f t="shared" si="0"/>
      </c>
      <c r="H60" s="2"/>
      <c r="I60" s="41">
        <f>IF(OR(ISBLANK($A60),$A60="ELIMINAR",$A60="DESACTIVAR"),"",VLOOKUP(B60,'Menu Instrucciones'!F$65002:G$65264,2,FALSE))</f>
      </c>
      <c r="IS60" s="75" t="s">
        <v>696</v>
      </c>
      <c r="IT60" s="76" t="s">
        <v>697</v>
      </c>
    </row>
    <row r="61" spans="1:254" ht="16.5" thickBot="1">
      <c r="A61" s="15"/>
      <c r="B61" s="9">
        <f>IF(ISBLANK(A61),"",'Menu Instrucciones'!$D$3)</f>
      </c>
      <c r="C61" s="9">
        <f>IF(ISBLANK(A61),"",'Menu Instrucciones'!$D$4)</f>
      </c>
      <c r="D61" s="1"/>
      <c r="E61" s="2"/>
      <c r="F61" s="2"/>
      <c r="G61" s="45">
        <f t="shared" si="0"/>
      </c>
      <c r="H61" s="2"/>
      <c r="I61" s="41">
        <f>IF(OR(ISBLANK($A61),$A61="ELIMINAR",$A61="DESACTIVAR"),"",VLOOKUP(B61,'Menu Instrucciones'!F$65002:G$65264,2,FALSE))</f>
      </c>
      <c r="IS61" s="75" t="s">
        <v>698</v>
      </c>
      <c r="IT61" s="76" t="s">
        <v>699</v>
      </c>
    </row>
    <row r="62" spans="1:254" ht="16.5" thickBot="1">
      <c r="A62" s="15"/>
      <c r="B62" s="9">
        <f>IF(ISBLANK(A62),"",'Menu Instrucciones'!$D$3)</f>
      </c>
      <c r="C62" s="9">
        <f>IF(ISBLANK(A62),"",'Menu Instrucciones'!$D$4)</f>
      </c>
      <c r="D62" s="1"/>
      <c r="E62" s="2"/>
      <c r="F62" s="2"/>
      <c r="G62" s="45">
        <f t="shared" si="0"/>
      </c>
      <c r="H62" s="2"/>
      <c r="I62" s="41">
        <f>IF(OR(ISBLANK($A62),$A62="ELIMINAR",$A62="DESACTIVAR"),"",VLOOKUP(B62,'Menu Instrucciones'!F$65002:G$65264,2,FALSE))</f>
      </c>
      <c r="IS62" s="75" t="s">
        <v>700</v>
      </c>
      <c r="IT62" s="76" t="s">
        <v>701</v>
      </c>
    </row>
    <row r="63" spans="1:254" ht="16.5" thickBot="1">
      <c r="A63" s="15"/>
      <c r="B63" s="9">
        <f>IF(ISBLANK(A63),"",'Menu Instrucciones'!$D$3)</f>
      </c>
      <c r="C63" s="9">
        <f>IF(ISBLANK(A63),"",'Menu Instrucciones'!$D$4)</f>
      </c>
      <c r="D63" s="1"/>
      <c r="E63" s="2"/>
      <c r="F63" s="2"/>
      <c r="G63" s="45">
        <f t="shared" si="0"/>
      </c>
      <c r="H63" s="2"/>
      <c r="I63" s="41">
        <f>IF(OR(ISBLANK($A63),$A63="ELIMINAR",$A63="DESACTIVAR"),"",VLOOKUP(B63,'Menu Instrucciones'!F$65002:G$65264,2,FALSE))</f>
      </c>
      <c r="IS63" s="75" t="s">
        <v>702</v>
      </c>
      <c r="IT63" s="76" t="s">
        <v>703</v>
      </c>
    </row>
    <row r="64" spans="1:254" ht="16.5" thickBot="1">
      <c r="A64" s="15"/>
      <c r="B64" s="9">
        <f>IF(ISBLANK(A64),"",'Menu Instrucciones'!$D$3)</f>
      </c>
      <c r="C64" s="9">
        <f>IF(ISBLANK(A64),"",'Menu Instrucciones'!$D$4)</f>
      </c>
      <c r="D64" s="1"/>
      <c r="E64" s="2"/>
      <c r="F64" s="2"/>
      <c r="G64" s="45">
        <f t="shared" si="0"/>
      </c>
      <c r="H64" s="2"/>
      <c r="I64" s="41">
        <f>IF(OR(ISBLANK($A64),$A64="ELIMINAR",$A64="DESACTIVAR"),"",VLOOKUP(B64,'Menu Instrucciones'!F$65002:G$65264,2,FALSE))</f>
      </c>
      <c r="IS64" s="75" t="s">
        <v>704</v>
      </c>
      <c r="IT64" s="76" t="s">
        <v>705</v>
      </c>
    </row>
    <row r="65" spans="1:254" ht="16.5" thickBot="1">
      <c r="A65" s="15"/>
      <c r="B65" s="9">
        <f>IF(ISBLANK(A65),"",'Menu Instrucciones'!$D$3)</f>
      </c>
      <c r="C65" s="9">
        <f>IF(ISBLANK(A65),"",'Menu Instrucciones'!$D$4)</f>
      </c>
      <c r="D65" s="1"/>
      <c r="E65" s="2"/>
      <c r="F65" s="2"/>
      <c r="G65" s="45">
        <f t="shared" si="0"/>
      </c>
      <c r="H65" s="2"/>
      <c r="I65" s="41">
        <f>IF(OR(ISBLANK($A65),$A65="ELIMINAR",$A65="DESACTIVAR"),"",VLOOKUP(B65,'Menu Instrucciones'!F$65002:G$65264,2,FALSE))</f>
      </c>
      <c r="IS65" s="75" t="s">
        <v>706</v>
      </c>
      <c r="IT65" s="76" t="s">
        <v>707</v>
      </c>
    </row>
    <row r="66" spans="1:254" ht="16.5" thickBot="1">
      <c r="A66" s="15"/>
      <c r="B66" s="9">
        <f>IF(ISBLANK(A66),"",'Menu Instrucciones'!$D$3)</f>
      </c>
      <c r="C66" s="9">
        <f>IF(ISBLANK(A66),"",'Menu Instrucciones'!$D$4)</f>
      </c>
      <c r="D66" s="1"/>
      <c r="E66" s="2"/>
      <c r="F66" s="2"/>
      <c r="G66" s="45">
        <f t="shared" si="0"/>
      </c>
      <c r="H66" s="2"/>
      <c r="I66" s="41">
        <f>IF(OR(ISBLANK($A66),$A66="ELIMINAR",$A66="DESACTIVAR"),"",VLOOKUP(B66,'Menu Instrucciones'!F$65002:G$65264,2,FALSE))</f>
      </c>
      <c r="IS66" s="75" t="s">
        <v>708</v>
      </c>
      <c r="IT66" s="76" t="s">
        <v>709</v>
      </c>
    </row>
    <row r="67" spans="1:254" ht="16.5" thickBot="1">
      <c r="A67" s="15"/>
      <c r="B67" s="9">
        <f>IF(ISBLANK(A67),"",'Menu Instrucciones'!$D$3)</f>
      </c>
      <c r="C67" s="9">
        <f>IF(ISBLANK(A67),"",'Menu Instrucciones'!$D$4)</f>
      </c>
      <c r="D67" s="1"/>
      <c r="E67" s="2"/>
      <c r="F67" s="2"/>
      <c r="G67" s="45">
        <f aca="true" t="shared" si="1" ref="G67:G130">IF(OR(ISBLANK($A67),$A67="ELIMINAR",$A67="DESACTIVAR"),"",VLOOKUP(F67,$E$64990:$F$65339,2,FALSE))</f>
      </c>
      <c r="H67" s="2"/>
      <c r="I67" s="41">
        <f>IF(OR(ISBLANK($A67),$A67="ELIMINAR",$A67="DESACTIVAR"),"",VLOOKUP(B67,'Menu Instrucciones'!F$65002:G$65264,2,FALSE))</f>
      </c>
      <c r="IS67" s="75" t="s">
        <v>710</v>
      </c>
      <c r="IT67" s="76" t="s">
        <v>711</v>
      </c>
    </row>
    <row r="68" spans="1:254" ht="16.5" thickBot="1">
      <c r="A68" s="15"/>
      <c r="B68" s="9">
        <f>IF(ISBLANK(A68),"",'Menu Instrucciones'!$D$3)</f>
      </c>
      <c r="C68" s="9">
        <f>IF(ISBLANK(A68),"",'Menu Instrucciones'!$D$4)</f>
      </c>
      <c r="D68" s="1"/>
      <c r="E68" s="2"/>
      <c r="F68" s="2"/>
      <c r="G68" s="45">
        <f t="shared" si="1"/>
      </c>
      <c r="H68" s="2"/>
      <c r="I68" s="41">
        <f>IF(OR(ISBLANK($A68),$A68="ELIMINAR",$A68="DESACTIVAR"),"",VLOOKUP(B68,'Menu Instrucciones'!F$65002:G$65264,2,FALSE))</f>
      </c>
      <c r="IS68" s="75" t="s">
        <v>712</v>
      </c>
      <c r="IT68" s="76" t="s">
        <v>713</v>
      </c>
    </row>
    <row r="69" spans="1:254" ht="16.5" thickBot="1">
      <c r="A69" s="15"/>
      <c r="B69" s="9">
        <f>IF(ISBLANK(A69),"",'Menu Instrucciones'!$D$3)</f>
      </c>
      <c r="C69" s="9">
        <f>IF(ISBLANK(A69),"",'Menu Instrucciones'!$D$4)</f>
      </c>
      <c r="D69" s="1"/>
      <c r="E69" s="2"/>
      <c r="F69" s="2"/>
      <c r="G69" s="45">
        <f t="shared" si="1"/>
      </c>
      <c r="H69" s="2"/>
      <c r="I69" s="41">
        <f>IF(OR(ISBLANK($A69),$A69="ELIMINAR",$A69="DESACTIVAR"),"",VLOOKUP(B69,'Menu Instrucciones'!F$65002:G$65264,2,FALSE))</f>
      </c>
      <c r="IS69" s="75" t="s">
        <v>648</v>
      </c>
      <c r="IT69" s="76" t="s">
        <v>714</v>
      </c>
    </row>
    <row r="70" spans="1:254" ht="16.5" thickBot="1">
      <c r="A70" s="15"/>
      <c r="B70" s="9">
        <f>IF(ISBLANK(A70),"",'Menu Instrucciones'!$D$3)</f>
      </c>
      <c r="C70" s="9">
        <f>IF(ISBLANK(A70),"",'Menu Instrucciones'!$D$4)</f>
      </c>
      <c r="D70" s="1"/>
      <c r="E70" s="2"/>
      <c r="F70" s="2"/>
      <c r="G70" s="45">
        <f t="shared" si="1"/>
      </c>
      <c r="H70" s="2"/>
      <c r="I70" s="41">
        <f>IF(OR(ISBLANK($A70),$A70="ELIMINAR",$A70="DESACTIVAR"),"",VLOOKUP(B70,'Menu Instrucciones'!F$65002:G$65264,2,FALSE))</f>
      </c>
      <c r="IS70" s="75" t="s">
        <v>684</v>
      </c>
      <c r="IT70" s="76" t="s">
        <v>715</v>
      </c>
    </row>
    <row r="71" spans="1:254" ht="16.5" thickBot="1">
      <c r="A71" s="15"/>
      <c r="B71" s="9">
        <f>IF(ISBLANK(A71),"",'Menu Instrucciones'!$D$3)</f>
      </c>
      <c r="C71" s="9">
        <f>IF(ISBLANK(A71),"",'Menu Instrucciones'!$D$4)</f>
      </c>
      <c r="D71" s="1"/>
      <c r="E71" s="2"/>
      <c r="F71" s="2"/>
      <c r="G71" s="45">
        <f t="shared" si="1"/>
      </c>
      <c r="H71" s="2"/>
      <c r="I71" s="41">
        <f>IF(OR(ISBLANK($A71),$A71="ELIMINAR",$A71="DESACTIVAR"),"",VLOOKUP(B71,'Menu Instrucciones'!F$65002:G$65264,2,FALSE))</f>
      </c>
      <c r="IS71" s="75" t="s">
        <v>688</v>
      </c>
      <c r="IT71" s="76" t="s">
        <v>716</v>
      </c>
    </row>
    <row r="72" spans="1:254" ht="16.5" thickBot="1">
      <c r="A72" s="15"/>
      <c r="B72" s="9">
        <f>IF(ISBLANK(A72),"",'Menu Instrucciones'!$D$3)</f>
      </c>
      <c r="C72" s="9">
        <f>IF(ISBLANK(A72),"",'Menu Instrucciones'!$D$4)</f>
      </c>
      <c r="D72" s="1"/>
      <c r="E72" s="2"/>
      <c r="F72" s="2"/>
      <c r="G72" s="45">
        <f t="shared" si="1"/>
      </c>
      <c r="H72" s="2"/>
      <c r="I72" s="41">
        <f>IF(OR(ISBLANK($A72),$A72="ELIMINAR",$A72="DESACTIVAR"),"",VLOOKUP(B72,'Menu Instrucciones'!F$65002:G$65264,2,FALSE))</f>
      </c>
      <c r="IS72" s="75" t="s">
        <v>652</v>
      </c>
      <c r="IT72" s="76" t="s">
        <v>717</v>
      </c>
    </row>
    <row r="73" spans="1:254" ht="16.5" thickBot="1">
      <c r="A73" s="15"/>
      <c r="B73" s="9">
        <f>IF(ISBLANK(A73),"",'Menu Instrucciones'!$D$3)</f>
      </c>
      <c r="C73" s="9">
        <f>IF(ISBLANK(A73),"",'Menu Instrucciones'!$D$4)</f>
      </c>
      <c r="D73" s="1"/>
      <c r="E73" s="2"/>
      <c r="F73" s="2"/>
      <c r="G73" s="45">
        <f t="shared" si="1"/>
      </c>
      <c r="H73" s="2"/>
      <c r="I73" s="41">
        <f>IF(OR(ISBLANK($A73),$A73="ELIMINAR",$A73="DESACTIVAR"),"",VLOOKUP(B73,'Menu Instrucciones'!F$65002:G$65264,2,FALSE))</f>
      </c>
      <c r="IS73" s="75" t="s">
        <v>718</v>
      </c>
      <c r="IT73" s="76" t="s">
        <v>719</v>
      </c>
    </row>
    <row r="74" spans="1:254" ht="16.5" thickBot="1">
      <c r="A74" s="15"/>
      <c r="B74" s="9">
        <f>IF(ISBLANK(A74),"",'Menu Instrucciones'!$D$3)</f>
      </c>
      <c r="C74" s="9">
        <f>IF(ISBLANK(A74),"",'Menu Instrucciones'!$D$4)</f>
      </c>
      <c r="D74" s="1"/>
      <c r="E74" s="2"/>
      <c r="F74" s="2"/>
      <c r="G74" s="45">
        <f t="shared" si="1"/>
      </c>
      <c r="H74" s="2"/>
      <c r="I74" s="41">
        <f>IF(OR(ISBLANK($A74),$A74="ELIMINAR",$A74="DESACTIVAR"),"",VLOOKUP(B74,'Menu Instrucciones'!F$65002:G$65264,2,FALSE))</f>
      </c>
      <c r="IS74" s="75" t="s">
        <v>720</v>
      </c>
      <c r="IT74" s="76" t="s">
        <v>721</v>
      </c>
    </row>
    <row r="75" spans="1:254" ht="16.5" thickBot="1">
      <c r="A75" s="15"/>
      <c r="B75" s="9">
        <f>IF(ISBLANK(A75),"",'Menu Instrucciones'!$D$3)</f>
      </c>
      <c r="C75" s="9">
        <f>IF(ISBLANK(A75),"",'Menu Instrucciones'!$D$4)</f>
      </c>
      <c r="D75" s="1"/>
      <c r="E75" s="2"/>
      <c r="F75" s="2"/>
      <c r="G75" s="45">
        <f t="shared" si="1"/>
      </c>
      <c r="H75" s="2"/>
      <c r="I75" s="41">
        <f>IF(OR(ISBLANK($A75),$A75="ELIMINAR",$A75="DESACTIVAR"),"",VLOOKUP(B75,'Menu Instrucciones'!F$65002:G$65264,2,FALSE))</f>
      </c>
      <c r="IS75" s="75" t="s">
        <v>722</v>
      </c>
      <c r="IT75" s="76" t="s">
        <v>723</v>
      </c>
    </row>
    <row r="76" spans="1:254" ht="16.5" thickBot="1">
      <c r="A76" s="15"/>
      <c r="B76" s="9">
        <f>IF(ISBLANK(A76),"",'Menu Instrucciones'!$D$3)</f>
      </c>
      <c r="C76" s="9">
        <f>IF(ISBLANK(A76),"",'Menu Instrucciones'!$D$4)</f>
      </c>
      <c r="D76" s="1"/>
      <c r="E76" s="2"/>
      <c r="F76" s="2"/>
      <c r="G76" s="45">
        <f t="shared" si="1"/>
      </c>
      <c r="H76" s="2"/>
      <c r="I76" s="41">
        <f>IF(OR(ISBLANK($A76),$A76="ELIMINAR",$A76="DESACTIVAR"),"",VLOOKUP(B76,'Menu Instrucciones'!F$65002:G$65264,2,FALSE))</f>
      </c>
      <c r="IS76" s="75" t="s">
        <v>724</v>
      </c>
      <c r="IT76" s="76" t="s">
        <v>725</v>
      </c>
    </row>
    <row r="77" spans="1:254" ht="16.5" thickBot="1">
      <c r="A77" s="15"/>
      <c r="B77" s="9">
        <f>IF(ISBLANK(A77),"",'Menu Instrucciones'!$D$3)</f>
      </c>
      <c r="C77" s="9">
        <f>IF(ISBLANK(A77),"",'Menu Instrucciones'!$D$4)</f>
      </c>
      <c r="D77" s="1"/>
      <c r="E77" s="2"/>
      <c r="F77" s="2"/>
      <c r="G77" s="45">
        <f t="shared" si="1"/>
      </c>
      <c r="H77" s="2"/>
      <c r="I77" s="41">
        <f>IF(OR(ISBLANK($A77),$A77="ELIMINAR",$A77="DESACTIVAR"),"",VLOOKUP(B77,'Menu Instrucciones'!F$65002:G$65264,2,FALSE))</f>
      </c>
      <c r="IS77" s="75" t="s">
        <v>726</v>
      </c>
      <c r="IT77" s="76" t="s">
        <v>727</v>
      </c>
    </row>
    <row r="78" spans="1:254" ht="16.5" thickBot="1">
      <c r="A78" s="15"/>
      <c r="B78" s="9">
        <f>IF(ISBLANK(A78),"",'Menu Instrucciones'!$D$3)</f>
      </c>
      <c r="C78" s="9">
        <f>IF(ISBLANK(A78),"",'Menu Instrucciones'!$D$4)</f>
      </c>
      <c r="D78" s="1"/>
      <c r="E78" s="2"/>
      <c r="F78" s="2"/>
      <c r="G78" s="45">
        <f t="shared" si="1"/>
      </c>
      <c r="H78" s="2"/>
      <c r="I78" s="41">
        <f>IF(OR(ISBLANK($A78),$A78="ELIMINAR",$A78="DESACTIVAR"),"",VLOOKUP(B78,'Menu Instrucciones'!F$65002:G$65264,2,FALSE))</f>
      </c>
      <c r="IS78" s="75" t="s">
        <v>728</v>
      </c>
      <c r="IT78" s="76" t="s">
        <v>729</v>
      </c>
    </row>
    <row r="79" spans="1:254" ht="16.5" thickBot="1">
      <c r="A79" s="15"/>
      <c r="B79" s="9">
        <f>IF(ISBLANK(A79),"",'Menu Instrucciones'!$D$3)</f>
      </c>
      <c r="C79" s="9">
        <f>IF(ISBLANK(A79),"",'Menu Instrucciones'!$D$4)</f>
      </c>
      <c r="D79" s="1"/>
      <c r="E79" s="2"/>
      <c r="F79" s="2"/>
      <c r="G79" s="45">
        <f t="shared" si="1"/>
      </c>
      <c r="H79" s="2"/>
      <c r="I79" s="41">
        <f>IF(OR(ISBLANK($A79),$A79="ELIMINAR",$A79="DESACTIVAR"),"",VLOOKUP(B79,'Menu Instrucciones'!F$65002:G$65264,2,FALSE))</f>
      </c>
      <c r="IS79" s="75" t="s">
        <v>730</v>
      </c>
      <c r="IT79" s="76" t="s">
        <v>731</v>
      </c>
    </row>
    <row r="80" spans="1:254" ht="16.5" thickBot="1">
      <c r="A80" s="15"/>
      <c r="B80" s="9">
        <f>IF(ISBLANK(A80),"",'Menu Instrucciones'!$D$3)</f>
      </c>
      <c r="C80" s="9">
        <f>IF(ISBLANK(A80),"",'Menu Instrucciones'!$D$4)</f>
      </c>
      <c r="D80" s="1"/>
      <c r="E80" s="2"/>
      <c r="F80" s="2"/>
      <c r="G80" s="45">
        <f t="shared" si="1"/>
      </c>
      <c r="H80" s="2"/>
      <c r="I80" s="41">
        <f>IF(OR(ISBLANK($A80),$A80="ELIMINAR",$A80="DESACTIVAR"),"",VLOOKUP(B80,'Menu Instrucciones'!F$65002:G$65264,2,FALSE))</f>
      </c>
      <c r="IS80" s="75" t="s">
        <v>732</v>
      </c>
      <c r="IT80" s="76" t="s">
        <v>733</v>
      </c>
    </row>
    <row r="81" spans="1:254" ht="16.5" thickBot="1">
      <c r="A81" s="15"/>
      <c r="B81" s="9">
        <f>IF(ISBLANK(A81),"",'Menu Instrucciones'!$D$3)</f>
      </c>
      <c r="C81" s="9">
        <f>IF(ISBLANK(A81),"",'Menu Instrucciones'!$D$4)</f>
      </c>
      <c r="D81" s="1"/>
      <c r="E81" s="2"/>
      <c r="F81" s="2"/>
      <c r="G81" s="45">
        <f t="shared" si="1"/>
      </c>
      <c r="H81" s="2"/>
      <c r="I81" s="41">
        <f>IF(OR(ISBLANK($A81),$A81="ELIMINAR",$A81="DESACTIVAR"),"",VLOOKUP(B81,'Menu Instrucciones'!F$65002:G$65264,2,FALSE))</f>
      </c>
      <c r="IS81" s="75" t="s">
        <v>734</v>
      </c>
      <c r="IT81" s="76" t="s">
        <v>735</v>
      </c>
    </row>
    <row r="82" spans="1:254" ht="16.5" thickBot="1">
      <c r="A82" s="15"/>
      <c r="B82" s="9">
        <f>IF(ISBLANK(A82),"",'Menu Instrucciones'!$D$3)</f>
      </c>
      <c r="C82" s="9">
        <f>IF(ISBLANK(A82),"",'Menu Instrucciones'!$D$4)</f>
      </c>
      <c r="D82" s="1"/>
      <c r="E82" s="2"/>
      <c r="F82" s="2"/>
      <c r="G82" s="45">
        <f t="shared" si="1"/>
      </c>
      <c r="H82" s="2"/>
      <c r="I82" s="41">
        <f>IF(OR(ISBLANK($A82),$A82="ELIMINAR",$A82="DESACTIVAR"),"",VLOOKUP(B82,'Menu Instrucciones'!F$65002:G$65264,2,FALSE))</f>
      </c>
      <c r="IS82" s="75" t="s">
        <v>736</v>
      </c>
      <c r="IT82" s="76" t="s">
        <v>737</v>
      </c>
    </row>
    <row r="83" spans="1:254" ht="16.5" thickBot="1">
      <c r="A83" s="15"/>
      <c r="B83" s="9">
        <f>IF(ISBLANK(A83),"",'Menu Instrucciones'!$D$3)</f>
      </c>
      <c r="C83" s="9">
        <f>IF(ISBLANK(A83),"",'Menu Instrucciones'!$D$4)</f>
      </c>
      <c r="D83" s="1"/>
      <c r="E83" s="2"/>
      <c r="F83" s="2"/>
      <c r="G83" s="45">
        <f t="shared" si="1"/>
      </c>
      <c r="H83" s="2"/>
      <c r="I83" s="41">
        <f>IF(OR(ISBLANK($A83),$A83="ELIMINAR",$A83="DESACTIVAR"),"",VLOOKUP(B83,'Menu Instrucciones'!F$65002:G$65264,2,FALSE))</f>
      </c>
      <c r="IS83" s="75" t="s">
        <v>738</v>
      </c>
      <c r="IT83" s="76" t="s">
        <v>739</v>
      </c>
    </row>
    <row r="84" spans="1:254" ht="16.5" thickBot="1">
      <c r="A84" s="15"/>
      <c r="B84" s="9">
        <f>IF(ISBLANK(A84),"",'Menu Instrucciones'!$D$3)</f>
      </c>
      <c r="C84" s="9">
        <f>IF(ISBLANK(A84),"",'Menu Instrucciones'!$D$4)</f>
      </c>
      <c r="D84" s="1"/>
      <c r="E84" s="2"/>
      <c r="F84" s="2"/>
      <c r="G84" s="45">
        <f t="shared" si="1"/>
      </c>
      <c r="H84" s="2"/>
      <c r="I84" s="41">
        <f>IF(OR(ISBLANK($A84),$A84="ELIMINAR",$A84="DESACTIVAR"),"",VLOOKUP(B84,'Menu Instrucciones'!F$65002:G$65264,2,FALSE))</f>
      </c>
      <c r="IS84" s="75" t="s">
        <v>740</v>
      </c>
      <c r="IT84" s="76" t="s">
        <v>741</v>
      </c>
    </row>
    <row r="85" spans="1:254" ht="16.5" thickBot="1">
      <c r="A85" s="15"/>
      <c r="B85" s="9">
        <f>IF(ISBLANK(A85),"",'Menu Instrucciones'!$D$3)</f>
      </c>
      <c r="C85" s="9">
        <f>IF(ISBLANK(A85),"",'Menu Instrucciones'!$D$4)</f>
      </c>
      <c r="D85" s="1"/>
      <c r="E85" s="2"/>
      <c r="F85" s="2"/>
      <c r="G85" s="45">
        <f t="shared" si="1"/>
      </c>
      <c r="H85" s="2"/>
      <c r="I85" s="41">
        <f>IF(OR(ISBLANK($A85),$A85="ELIMINAR",$A85="DESACTIVAR"),"",VLOOKUP(B85,'Menu Instrucciones'!F$65002:G$65264,2,FALSE))</f>
      </c>
      <c r="IS85" s="75" t="s">
        <v>742</v>
      </c>
      <c r="IT85" s="76" t="s">
        <v>743</v>
      </c>
    </row>
    <row r="86" spans="1:254" ht="16.5" thickBot="1">
      <c r="A86" s="15"/>
      <c r="B86" s="9">
        <f>IF(ISBLANK(A86),"",'Menu Instrucciones'!$D$3)</f>
      </c>
      <c r="C86" s="9">
        <f>IF(ISBLANK(A86),"",'Menu Instrucciones'!$D$4)</f>
      </c>
      <c r="D86" s="1"/>
      <c r="E86" s="2"/>
      <c r="F86" s="2"/>
      <c r="G86" s="45">
        <f t="shared" si="1"/>
      </c>
      <c r="H86" s="2"/>
      <c r="I86" s="41">
        <f>IF(OR(ISBLANK($A86),$A86="ELIMINAR",$A86="DESACTIVAR"),"",VLOOKUP(B86,'Menu Instrucciones'!F$65002:G$65264,2,FALSE))</f>
      </c>
      <c r="IS86" s="75" t="s">
        <v>744</v>
      </c>
      <c r="IT86" s="76" t="s">
        <v>745</v>
      </c>
    </row>
    <row r="87" spans="1:254" ht="16.5" thickBot="1">
      <c r="A87" s="15"/>
      <c r="B87" s="9">
        <f>IF(ISBLANK(A87),"",'Menu Instrucciones'!$D$3)</f>
      </c>
      <c r="C87" s="9">
        <f>IF(ISBLANK(A87),"",'Menu Instrucciones'!$D$4)</f>
      </c>
      <c r="D87" s="1"/>
      <c r="E87" s="2"/>
      <c r="F87" s="2"/>
      <c r="G87" s="45">
        <f t="shared" si="1"/>
      </c>
      <c r="H87" s="2"/>
      <c r="I87" s="41">
        <f>IF(OR(ISBLANK($A87),$A87="ELIMINAR",$A87="DESACTIVAR"),"",VLOOKUP(B87,'Menu Instrucciones'!F$65002:G$65264,2,FALSE))</f>
      </c>
      <c r="IS87" s="75" t="s">
        <v>746</v>
      </c>
      <c r="IT87" s="76" t="s">
        <v>747</v>
      </c>
    </row>
    <row r="88" spans="1:254" ht="16.5" thickBot="1">
      <c r="A88" s="15"/>
      <c r="B88" s="9">
        <f>IF(ISBLANK(A88),"",'Menu Instrucciones'!$D$3)</f>
      </c>
      <c r="C88" s="9">
        <f>IF(ISBLANK(A88),"",'Menu Instrucciones'!$D$4)</f>
      </c>
      <c r="D88" s="1"/>
      <c r="E88" s="2"/>
      <c r="F88" s="2"/>
      <c r="G88" s="45">
        <f t="shared" si="1"/>
      </c>
      <c r="H88" s="2"/>
      <c r="I88" s="41">
        <f>IF(OR(ISBLANK($A88),$A88="ELIMINAR",$A88="DESACTIVAR"),"",VLOOKUP(B88,'Menu Instrucciones'!F$65002:G$65264,2,FALSE))</f>
      </c>
      <c r="IS88" s="75" t="s">
        <v>748</v>
      </c>
      <c r="IT88" s="76" t="s">
        <v>749</v>
      </c>
    </row>
    <row r="89" spans="1:254" ht="16.5" thickBot="1">
      <c r="A89" s="15"/>
      <c r="B89" s="9">
        <f>IF(ISBLANK(A89),"",'Menu Instrucciones'!$D$3)</f>
      </c>
      <c r="C89" s="9">
        <f>IF(ISBLANK(A89),"",'Menu Instrucciones'!$D$4)</f>
      </c>
      <c r="D89" s="1"/>
      <c r="E89" s="2"/>
      <c r="F89" s="2"/>
      <c r="G89" s="45">
        <f t="shared" si="1"/>
      </c>
      <c r="H89" s="2"/>
      <c r="I89" s="41">
        <f>IF(OR(ISBLANK($A89),$A89="ELIMINAR",$A89="DESACTIVAR"),"",VLOOKUP(B89,'Menu Instrucciones'!F$65002:G$65264,2,FALSE))</f>
      </c>
      <c r="IS89" s="75" t="s">
        <v>750</v>
      </c>
      <c r="IT89" s="76" t="s">
        <v>751</v>
      </c>
    </row>
    <row r="90" spans="1:254" ht="16.5" thickBot="1">
      <c r="A90" s="15"/>
      <c r="B90" s="9">
        <f>IF(ISBLANK(A90),"",'Menu Instrucciones'!$D$3)</f>
      </c>
      <c r="C90" s="9">
        <f>IF(ISBLANK(A90),"",'Menu Instrucciones'!$D$4)</f>
      </c>
      <c r="D90" s="1"/>
      <c r="E90" s="2"/>
      <c r="F90" s="2"/>
      <c r="G90" s="45">
        <f t="shared" si="1"/>
      </c>
      <c r="H90" s="2"/>
      <c r="I90" s="41">
        <f>IF(OR(ISBLANK($A90),$A90="ELIMINAR",$A90="DESACTIVAR"),"",VLOOKUP(B90,'Menu Instrucciones'!F$65002:G$65264,2,FALSE))</f>
      </c>
      <c r="IS90" s="75" t="s">
        <v>752</v>
      </c>
      <c r="IT90" s="76" t="s">
        <v>753</v>
      </c>
    </row>
    <row r="91" spans="1:254" ht="16.5" thickBot="1">
      <c r="A91" s="15"/>
      <c r="B91" s="9">
        <f>IF(ISBLANK(A91),"",'Menu Instrucciones'!$D$3)</f>
      </c>
      <c r="C91" s="9">
        <f>IF(ISBLANK(A91),"",'Menu Instrucciones'!$D$4)</f>
      </c>
      <c r="D91" s="1"/>
      <c r="E91" s="2"/>
      <c r="F91" s="2"/>
      <c r="G91" s="45">
        <f t="shared" si="1"/>
      </c>
      <c r="H91" s="2"/>
      <c r="I91" s="41">
        <f>IF(OR(ISBLANK($A91),$A91="ELIMINAR",$A91="DESACTIVAR"),"",VLOOKUP(B91,'Menu Instrucciones'!F$65002:G$65264,2,FALSE))</f>
      </c>
      <c r="IS91" s="75" t="s">
        <v>754</v>
      </c>
      <c r="IT91" s="76" t="s">
        <v>755</v>
      </c>
    </row>
    <row r="92" spans="1:254" ht="16.5" thickBot="1">
      <c r="A92" s="15"/>
      <c r="B92" s="9">
        <f>IF(ISBLANK(A92),"",'Menu Instrucciones'!$D$3)</f>
      </c>
      <c r="C92" s="9">
        <f>IF(ISBLANK(A92),"",'Menu Instrucciones'!$D$4)</f>
      </c>
      <c r="D92" s="1"/>
      <c r="E92" s="2"/>
      <c r="F92" s="2"/>
      <c r="G92" s="45">
        <f t="shared" si="1"/>
      </c>
      <c r="H92" s="2"/>
      <c r="I92" s="41">
        <f>IF(OR(ISBLANK($A92),$A92="ELIMINAR",$A92="DESACTIVAR"),"",VLOOKUP(B92,'Menu Instrucciones'!F$65002:G$65264,2,FALSE))</f>
      </c>
      <c r="IS92" s="75" t="s">
        <v>756</v>
      </c>
      <c r="IT92" s="76" t="s">
        <v>757</v>
      </c>
    </row>
    <row r="93" spans="1:254" ht="16.5" thickBot="1">
      <c r="A93" s="15"/>
      <c r="B93" s="9">
        <f>IF(ISBLANK(A93),"",'Menu Instrucciones'!$D$3)</f>
      </c>
      <c r="C93" s="9">
        <f>IF(ISBLANK(A93),"",'Menu Instrucciones'!$D$4)</f>
      </c>
      <c r="D93" s="1"/>
      <c r="E93" s="2"/>
      <c r="F93" s="2"/>
      <c r="G93" s="45">
        <f t="shared" si="1"/>
      </c>
      <c r="H93" s="2"/>
      <c r="I93" s="41">
        <f>IF(OR(ISBLANK($A93),$A93="ELIMINAR",$A93="DESACTIVAR"),"",VLOOKUP(B93,'Menu Instrucciones'!F$65002:G$65264,2,FALSE))</f>
      </c>
      <c r="IS93" s="75" t="s">
        <v>758</v>
      </c>
      <c r="IT93" s="76" t="s">
        <v>759</v>
      </c>
    </row>
    <row r="94" spans="1:254" ht="16.5" thickBot="1">
      <c r="A94" s="15"/>
      <c r="B94" s="9">
        <f>IF(ISBLANK(A94),"",'Menu Instrucciones'!$D$3)</f>
      </c>
      <c r="C94" s="9">
        <f>IF(ISBLANK(A94),"",'Menu Instrucciones'!$D$4)</f>
      </c>
      <c r="D94" s="1"/>
      <c r="E94" s="2"/>
      <c r="F94" s="2"/>
      <c r="G94" s="45">
        <f t="shared" si="1"/>
      </c>
      <c r="H94" s="2"/>
      <c r="I94" s="41">
        <f>IF(OR(ISBLANK($A94),$A94="ELIMINAR",$A94="DESACTIVAR"),"",VLOOKUP(B94,'Menu Instrucciones'!F$65002:G$65264,2,FALSE))</f>
      </c>
      <c r="IS94" s="75" t="s">
        <v>760</v>
      </c>
      <c r="IT94" s="76" t="s">
        <v>761</v>
      </c>
    </row>
    <row r="95" spans="1:254" ht="16.5" thickBot="1">
      <c r="A95" s="15"/>
      <c r="B95" s="9">
        <f>IF(ISBLANK(A95),"",'Menu Instrucciones'!$D$3)</f>
      </c>
      <c r="C95" s="9">
        <f>IF(ISBLANK(A95),"",'Menu Instrucciones'!$D$4)</f>
      </c>
      <c r="D95" s="1"/>
      <c r="E95" s="2"/>
      <c r="F95" s="2"/>
      <c r="G95" s="45">
        <f t="shared" si="1"/>
      </c>
      <c r="H95" s="2"/>
      <c r="I95" s="41">
        <f>IF(OR(ISBLANK($A95),$A95="ELIMINAR",$A95="DESACTIVAR"),"",VLOOKUP(B95,'Menu Instrucciones'!F$65002:G$65264,2,FALSE))</f>
      </c>
      <c r="IS95" s="75" t="s">
        <v>762</v>
      </c>
      <c r="IT95" s="76" t="s">
        <v>763</v>
      </c>
    </row>
    <row r="96" spans="1:254" ht="16.5" thickBot="1">
      <c r="A96" s="15"/>
      <c r="B96" s="9">
        <f>IF(ISBLANK(A96),"",'Menu Instrucciones'!$D$3)</f>
      </c>
      <c r="C96" s="9">
        <f>IF(ISBLANK(A96),"",'Menu Instrucciones'!$D$4)</f>
      </c>
      <c r="D96" s="1"/>
      <c r="E96" s="2"/>
      <c r="F96" s="2"/>
      <c r="G96" s="45">
        <f t="shared" si="1"/>
      </c>
      <c r="H96" s="2"/>
      <c r="I96" s="41">
        <f>IF(OR(ISBLANK($A96),$A96="ELIMINAR",$A96="DESACTIVAR"),"",VLOOKUP(B96,'Menu Instrucciones'!F$65002:G$65264,2,FALSE))</f>
      </c>
      <c r="IS96" s="75" t="s">
        <v>764</v>
      </c>
      <c r="IT96" s="76" t="s">
        <v>765</v>
      </c>
    </row>
    <row r="97" spans="1:254" ht="16.5" thickBot="1">
      <c r="A97" s="15"/>
      <c r="B97" s="9">
        <f>IF(ISBLANK(A97),"",'Menu Instrucciones'!$D$3)</f>
      </c>
      <c r="C97" s="9">
        <f>IF(ISBLANK(A97),"",'Menu Instrucciones'!$D$4)</f>
      </c>
      <c r="D97" s="1"/>
      <c r="E97" s="2"/>
      <c r="F97" s="2"/>
      <c r="G97" s="45">
        <f t="shared" si="1"/>
      </c>
      <c r="H97" s="2"/>
      <c r="I97" s="41">
        <f>IF(OR(ISBLANK($A97),$A97="ELIMINAR",$A97="DESACTIVAR"),"",VLOOKUP(B97,'Menu Instrucciones'!F$65002:G$65264,2,FALSE))</f>
      </c>
      <c r="IS97" s="75" t="s">
        <v>766</v>
      </c>
      <c r="IT97" s="76" t="s">
        <v>767</v>
      </c>
    </row>
    <row r="98" spans="1:254" ht="16.5" thickBot="1">
      <c r="A98" s="15"/>
      <c r="B98" s="9">
        <f>IF(ISBLANK(A98),"",'Menu Instrucciones'!$D$3)</f>
      </c>
      <c r="C98" s="9">
        <f>IF(ISBLANK(A98),"",'Menu Instrucciones'!$D$4)</f>
      </c>
      <c r="D98" s="1"/>
      <c r="E98" s="2"/>
      <c r="F98" s="2"/>
      <c r="G98" s="45">
        <f t="shared" si="1"/>
      </c>
      <c r="H98" s="2"/>
      <c r="I98" s="41">
        <f>IF(OR(ISBLANK($A98),$A98="ELIMINAR",$A98="DESACTIVAR"),"",VLOOKUP(B98,'Menu Instrucciones'!F$65002:G$65264,2,FALSE))</f>
      </c>
      <c r="IS98" s="75" t="s">
        <v>768</v>
      </c>
      <c r="IT98" s="76" t="s">
        <v>769</v>
      </c>
    </row>
    <row r="99" spans="1:254" ht="16.5" thickBot="1">
      <c r="A99" s="15"/>
      <c r="B99" s="9">
        <f>IF(ISBLANK(A99),"",'Menu Instrucciones'!$D$3)</f>
      </c>
      <c r="C99" s="9">
        <f>IF(ISBLANK(A99),"",'Menu Instrucciones'!$D$4)</f>
      </c>
      <c r="D99" s="1"/>
      <c r="E99" s="2"/>
      <c r="F99" s="2"/>
      <c r="G99" s="45">
        <f t="shared" si="1"/>
      </c>
      <c r="H99" s="2"/>
      <c r="I99" s="41">
        <f>IF(OR(ISBLANK($A99),$A99="ELIMINAR",$A99="DESACTIVAR"),"",VLOOKUP(B99,'Menu Instrucciones'!F$65002:G$65264,2,FALSE))</f>
      </c>
      <c r="IS99" s="75" t="s">
        <v>770</v>
      </c>
      <c r="IT99" s="76" t="s">
        <v>771</v>
      </c>
    </row>
    <row r="100" spans="1:254" ht="16.5" thickBot="1">
      <c r="A100" s="15"/>
      <c r="B100" s="9">
        <f>IF(ISBLANK(A100),"",'Menu Instrucciones'!$D$3)</f>
      </c>
      <c r="C100" s="9">
        <f>IF(ISBLANK(A100),"",'Menu Instrucciones'!$D$4)</f>
      </c>
      <c r="D100" s="1"/>
      <c r="E100" s="2"/>
      <c r="F100" s="2"/>
      <c r="G100" s="45">
        <f t="shared" si="1"/>
      </c>
      <c r="H100" s="2"/>
      <c r="I100" s="41">
        <f>IF(OR(ISBLANK($A100),$A100="ELIMINAR",$A100="DESACTIVAR"),"",VLOOKUP(B100,'Menu Instrucciones'!F$65002:G$65264,2,FALSE))</f>
      </c>
      <c r="IS100" s="75" t="s">
        <v>772</v>
      </c>
      <c r="IT100" s="76" t="s">
        <v>773</v>
      </c>
    </row>
    <row r="101" spans="1:254" ht="16.5" thickBot="1">
      <c r="A101" s="15"/>
      <c r="B101" s="9">
        <f>IF(ISBLANK(A101),"",'Menu Instrucciones'!$D$3)</f>
      </c>
      <c r="C101" s="9">
        <f>IF(ISBLANK(A101),"",'Menu Instrucciones'!$D$4)</f>
      </c>
      <c r="D101" s="1"/>
      <c r="E101" s="2"/>
      <c r="F101" s="2"/>
      <c r="G101" s="45">
        <f t="shared" si="1"/>
      </c>
      <c r="H101" s="2"/>
      <c r="I101" s="41">
        <f>IF(OR(ISBLANK($A101),$A101="ELIMINAR",$A101="DESACTIVAR"),"",VLOOKUP(B101,'Menu Instrucciones'!F$65002:G$65264,2,FALSE))</f>
      </c>
      <c r="IS101" s="75" t="s">
        <v>774</v>
      </c>
      <c r="IT101" s="76" t="s">
        <v>775</v>
      </c>
    </row>
    <row r="102" spans="1:254" ht="16.5" thickBot="1">
      <c r="A102" s="15"/>
      <c r="B102" s="9">
        <f>IF(ISBLANK(A102),"",'Menu Instrucciones'!$D$3)</f>
      </c>
      <c r="C102" s="9">
        <f>IF(ISBLANK(A102),"",'Menu Instrucciones'!$D$4)</f>
      </c>
      <c r="D102" s="1"/>
      <c r="E102" s="2"/>
      <c r="F102" s="2"/>
      <c r="G102" s="45">
        <f t="shared" si="1"/>
      </c>
      <c r="H102" s="2"/>
      <c r="I102" s="41">
        <f>IF(OR(ISBLANK($A102),$A102="ELIMINAR",$A102="DESACTIVAR"),"",VLOOKUP(B102,'Menu Instrucciones'!F$65002:G$65264,2,FALSE))</f>
      </c>
      <c r="IS102" s="75" t="s">
        <v>776</v>
      </c>
      <c r="IT102" s="76" t="s">
        <v>777</v>
      </c>
    </row>
    <row r="103" spans="1:254" ht="16.5" thickBot="1">
      <c r="A103" s="15"/>
      <c r="B103" s="9">
        <f>IF(ISBLANK(A103),"",'Menu Instrucciones'!$D$3)</f>
      </c>
      <c r="C103" s="9">
        <f>IF(ISBLANK(A103),"",'Menu Instrucciones'!$D$4)</f>
      </c>
      <c r="D103" s="1"/>
      <c r="E103" s="2"/>
      <c r="F103" s="2"/>
      <c r="G103" s="45">
        <f t="shared" si="1"/>
      </c>
      <c r="H103" s="2"/>
      <c r="I103" s="41">
        <f>IF(OR(ISBLANK($A103),$A103="ELIMINAR",$A103="DESACTIVAR"),"",VLOOKUP(B103,'Menu Instrucciones'!F$65002:G$65264,2,FALSE))</f>
      </c>
      <c r="IS103" s="75" t="s">
        <v>778</v>
      </c>
      <c r="IT103" s="76" t="s">
        <v>779</v>
      </c>
    </row>
    <row r="104" spans="1:254" ht="16.5" thickBot="1">
      <c r="A104" s="15"/>
      <c r="B104" s="9">
        <f>IF(ISBLANK(A104),"",'Menu Instrucciones'!$D$3)</f>
      </c>
      <c r="C104" s="9">
        <f>IF(ISBLANK(A104),"",'Menu Instrucciones'!$D$4)</f>
      </c>
      <c r="D104" s="1"/>
      <c r="E104" s="2"/>
      <c r="F104" s="2"/>
      <c r="G104" s="45">
        <f t="shared" si="1"/>
      </c>
      <c r="H104" s="2"/>
      <c r="I104" s="41">
        <f>IF(OR(ISBLANK($A104),$A104="ELIMINAR",$A104="DESACTIVAR"),"",VLOOKUP(B104,'Menu Instrucciones'!F$65002:G$65264,2,FALSE))</f>
      </c>
      <c r="IS104" s="75" t="s">
        <v>780</v>
      </c>
      <c r="IT104" s="76" t="s">
        <v>781</v>
      </c>
    </row>
    <row r="105" spans="1:254" ht="16.5" thickBot="1">
      <c r="A105" s="15"/>
      <c r="B105" s="9">
        <f>IF(ISBLANK(A105),"",'Menu Instrucciones'!$D$3)</f>
      </c>
      <c r="C105" s="9">
        <f>IF(ISBLANK(A105),"",'Menu Instrucciones'!$D$4)</f>
      </c>
      <c r="D105" s="1"/>
      <c r="E105" s="2"/>
      <c r="F105" s="2"/>
      <c r="G105" s="45">
        <f t="shared" si="1"/>
      </c>
      <c r="H105" s="2"/>
      <c r="I105" s="41">
        <f>IF(OR(ISBLANK($A105),$A105="ELIMINAR",$A105="DESACTIVAR"),"",VLOOKUP(B105,'Menu Instrucciones'!F$65002:G$65264,2,FALSE))</f>
      </c>
      <c r="IS105" s="75" t="s">
        <v>782</v>
      </c>
      <c r="IT105" s="76" t="s">
        <v>783</v>
      </c>
    </row>
    <row r="106" spans="1:254" ht="16.5" thickBot="1">
      <c r="A106" s="15"/>
      <c r="B106" s="9">
        <f>IF(ISBLANK(A106),"",'Menu Instrucciones'!$D$3)</f>
      </c>
      <c r="C106" s="9">
        <f>IF(ISBLANK(A106),"",'Menu Instrucciones'!$D$4)</f>
      </c>
      <c r="D106" s="1"/>
      <c r="E106" s="2"/>
      <c r="F106" s="2"/>
      <c r="G106" s="45">
        <f t="shared" si="1"/>
      </c>
      <c r="H106" s="2"/>
      <c r="I106" s="41">
        <f>IF(OR(ISBLANK($A106),$A106="ELIMINAR",$A106="DESACTIVAR"),"",VLOOKUP(B106,'Menu Instrucciones'!F$65002:G$65264,2,FALSE))</f>
      </c>
      <c r="IS106" s="75" t="s">
        <v>784</v>
      </c>
      <c r="IT106" s="76" t="s">
        <v>785</v>
      </c>
    </row>
    <row r="107" spans="1:254" ht="16.5" thickBot="1">
      <c r="A107" s="15"/>
      <c r="B107" s="9">
        <f>IF(ISBLANK(A107),"",'Menu Instrucciones'!$D$3)</f>
      </c>
      <c r="C107" s="9">
        <f>IF(ISBLANK(A107),"",'Menu Instrucciones'!$D$4)</f>
      </c>
      <c r="D107" s="1"/>
      <c r="E107" s="2"/>
      <c r="F107" s="2"/>
      <c r="G107" s="45">
        <f t="shared" si="1"/>
      </c>
      <c r="H107" s="2"/>
      <c r="I107" s="41">
        <f>IF(OR(ISBLANK($A107),$A107="ELIMINAR",$A107="DESACTIVAR"),"",VLOOKUP(B107,'Menu Instrucciones'!F$65002:G$65264,2,FALSE))</f>
      </c>
      <c r="IS107" s="75" t="s">
        <v>786</v>
      </c>
      <c r="IT107" s="76" t="s">
        <v>787</v>
      </c>
    </row>
    <row r="108" spans="1:254" ht="16.5" thickBot="1">
      <c r="A108" s="15"/>
      <c r="B108" s="9">
        <f>IF(ISBLANK(A108),"",'Menu Instrucciones'!$D$3)</f>
      </c>
      <c r="C108" s="9">
        <f>IF(ISBLANK(A108),"",'Menu Instrucciones'!$D$4)</f>
      </c>
      <c r="D108" s="1"/>
      <c r="E108" s="2"/>
      <c r="F108" s="2"/>
      <c r="G108" s="45">
        <f t="shared" si="1"/>
      </c>
      <c r="H108" s="2"/>
      <c r="I108" s="41">
        <f>IF(OR(ISBLANK($A108),$A108="ELIMINAR",$A108="DESACTIVAR"),"",VLOOKUP(B108,'Menu Instrucciones'!F$65002:G$65264,2,FALSE))</f>
      </c>
      <c r="IS108" s="75" t="s">
        <v>788</v>
      </c>
      <c r="IT108" s="76" t="s">
        <v>789</v>
      </c>
    </row>
    <row r="109" spans="1:254" ht="16.5" thickBot="1">
      <c r="A109" s="15"/>
      <c r="B109" s="9">
        <f>IF(ISBLANK(A109),"",'Menu Instrucciones'!$D$3)</f>
      </c>
      <c r="C109" s="9">
        <f>IF(ISBLANK(A109),"",'Menu Instrucciones'!$D$4)</f>
      </c>
      <c r="D109" s="1"/>
      <c r="E109" s="2"/>
      <c r="F109" s="2"/>
      <c r="G109" s="45">
        <f t="shared" si="1"/>
      </c>
      <c r="H109" s="2"/>
      <c r="I109" s="41">
        <f>IF(OR(ISBLANK($A109),$A109="ELIMINAR",$A109="DESACTIVAR"),"",VLOOKUP(B109,'Menu Instrucciones'!F$65002:G$65264,2,FALSE))</f>
      </c>
      <c r="IS109" s="75" t="s">
        <v>790</v>
      </c>
      <c r="IT109" s="76" t="s">
        <v>791</v>
      </c>
    </row>
    <row r="110" spans="1:254" ht="16.5" thickBot="1">
      <c r="A110" s="15"/>
      <c r="B110" s="9">
        <f>IF(ISBLANK(A110),"",'Menu Instrucciones'!$D$3)</f>
      </c>
      <c r="C110" s="9">
        <f>IF(ISBLANK(A110),"",'Menu Instrucciones'!$D$4)</f>
      </c>
      <c r="D110" s="1"/>
      <c r="E110" s="2"/>
      <c r="F110" s="2"/>
      <c r="G110" s="45">
        <f t="shared" si="1"/>
      </c>
      <c r="H110" s="2"/>
      <c r="I110" s="41">
        <f>IF(OR(ISBLANK($A110),$A110="ELIMINAR",$A110="DESACTIVAR"),"",VLOOKUP(B110,'Menu Instrucciones'!F$65002:G$65264,2,FALSE))</f>
      </c>
      <c r="IS110" s="75" t="s">
        <v>792</v>
      </c>
      <c r="IT110" s="76" t="s">
        <v>793</v>
      </c>
    </row>
    <row r="111" spans="1:254" ht="16.5" thickBot="1">
      <c r="A111" s="15"/>
      <c r="B111" s="9">
        <f>IF(ISBLANK(A111),"",'Menu Instrucciones'!$D$3)</f>
      </c>
      <c r="C111" s="9">
        <f>IF(ISBLANK(A111),"",'Menu Instrucciones'!$D$4)</f>
      </c>
      <c r="D111" s="1"/>
      <c r="E111" s="2"/>
      <c r="F111" s="2"/>
      <c r="G111" s="45">
        <f t="shared" si="1"/>
      </c>
      <c r="H111" s="2"/>
      <c r="I111" s="41">
        <f>IF(OR(ISBLANK($A111),$A111="ELIMINAR",$A111="DESACTIVAR"),"",VLOOKUP(B111,'Menu Instrucciones'!F$65002:G$65264,2,FALSE))</f>
      </c>
      <c r="IS111" s="75" t="s">
        <v>794</v>
      </c>
      <c r="IT111" s="76" t="s">
        <v>795</v>
      </c>
    </row>
    <row r="112" spans="1:254" ht="16.5" thickBot="1">
      <c r="A112" s="15"/>
      <c r="B112" s="9">
        <f>IF(ISBLANK(A112),"",'Menu Instrucciones'!$D$3)</f>
      </c>
      <c r="C112" s="9">
        <f>IF(ISBLANK(A112),"",'Menu Instrucciones'!$D$4)</f>
      </c>
      <c r="D112" s="1"/>
      <c r="E112" s="2"/>
      <c r="F112" s="2"/>
      <c r="G112" s="45">
        <f t="shared" si="1"/>
      </c>
      <c r="H112" s="2"/>
      <c r="I112" s="41">
        <f>IF(OR(ISBLANK($A112),$A112="ELIMINAR",$A112="DESACTIVAR"),"",VLOOKUP(B112,'Menu Instrucciones'!F$65002:G$65264,2,FALSE))</f>
      </c>
      <c r="IS112" s="75" t="s">
        <v>796</v>
      </c>
      <c r="IT112" s="76" t="s">
        <v>797</v>
      </c>
    </row>
    <row r="113" spans="1:254" ht="16.5" thickBot="1">
      <c r="A113" s="15"/>
      <c r="B113" s="9">
        <f>IF(ISBLANK(A113),"",'Menu Instrucciones'!$D$3)</f>
      </c>
      <c r="C113" s="9">
        <f>IF(ISBLANK(A113),"",'Menu Instrucciones'!$D$4)</f>
      </c>
      <c r="D113" s="1"/>
      <c r="E113" s="2"/>
      <c r="F113" s="2"/>
      <c r="G113" s="45">
        <f t="shared" si="1"/>
      </c>
      <c r="H113" s="2"/>
      <c r="I113" s="41">
        <f>IF(OR(ISBLANK($A113),$A113="ELIMINAR",$A113="DESACTIVAR"),"",VLOOKUP(B113,'Menu Instrucciones'!F$65002:G$65264,2,FALSE))</f>
      </c>
      <c r="IS113" s="75" t="s">
        <v>798</v>
      </c>
      <c r="IT113" s="76" t="s">
        <v>799</v>
      </c>
    </row>
    <row r="114" spans="1:254" ht="16.5" thickBot="1">
      <c r="A114" s="15"/>
      <c r="B114" s="9">
        <f>IF(ISBLANK(A114),"",'Menu Instrucciones'!$D$3)</f>
      </c>
      <c r="C114" s="9">
        <f>IF(ISBLANK(A114),"",'Menu Instrucciones'!$D$4)</f>
      </c>
      <c r="D114" s="1"/>
      <c r="E114" s="2"/>
      <c r="F114" s="2"/>
      <c r="G114" s="45">
        <f t="shared" si="1"/>
      </c>
      <c r="H114" s="2"/>
      <c r="I114" s="41">
        <f>IF(OR(ISBLANK($A114),$A114="ELIMINAR",$A114="DESACTIVAR"),"",VLOOKUP(B114,'Menu Instrucciones'!F$65002:G$65264,2,FALSE))</f>
      </c>
      <c r="IS114" s="75" t="s">
        <v>800</v>
      </c>
      <c r="IT114" s="76" t="s">
        <v>801</v>
      </c>
    </row>
    <row r="115" spans="1:254" ht="16.5" thickBot="1">
      <c r="A115" s="15"/>
      <c r="B115" s="9">
        <f>IF(ISBLANK(A115),"",'Menu Instrucciones'!$D$3)</f>
      </c>
      <c r="C115" s="9">
        <f>IF(ISBLANK(A115),"",'Menu Instrucciones'!$D$4)</f>
      </c>
      <c r="D115" s="1"/>
      <c r="E115" s="2"/>
      <c r="F115" s="2"/>
      <c r="G115" s="45">
        <f t="shared" si="1"/>
      </c>
      <c r="H115" s="2"/>
      <c r="I115" s="41">
        <f>IF(OR(ISBLANK($A115),$A115="ELIMINAR",$A115="DESACTIVAR"),"",VLOOKUP(B115,'Menu Instrucciones'!F$65002:G$65264,2,FALSE))</f>
      </c>
      <c r="IS115" s="75" t="s">
        <v>802</v>
      </c>
      <c r="IT115" s="76" t="s">
        <v>803</v>
      </c>
    </row>
    <row r="116" spans="1:254" ht="16.5" thickBot="1">
      <c r="A116" s="15"/>
      <c r="B116" s="9">
        <f>IF(ISBLANK(A116),"",'Menu Instrucciones'!$D$3)</f>
      </c>
      <c r="C116" s="9">
        <f>IF(ISBLANK(A116),"",'Menu Instrucciones'!$D$4)</f>
      </c>
      <c r="D116" s="1"/>
      <c r="E116" s="2"/>
      <c r="F116" s="2"/>
      <c r="G116" s="45">
        <f t="shared" si="1"/>
      </c>
      <c r="H116" s="2"/>
      <c r="I116" s="41">
        <f>IF(OR(ISBLANK($A116),$A116="ELIMINAR",$A116="DESACTIVAR"),"",VLOOKUP(B116,'Menu Instrucciones'!F$65002:G$65264,2,FALSE))</f>
      </c>
      <c r="IS116" s="75" t="s">
        <v>804</v>
      </c>
      <c r="IT116" s="76" t="s">
        <v>805</v>
      </c>
    </row>
    <row r="117" spans="1:254" ht="16.5" thickBot="1">
      <c r="A117" s="15"/>
      <c r="B117" s="9">
        <f>IF(ISBLANK(A117),"",'Menu Instrucciones'!$D$3)</f>
      </c>
      <c r="C117" s="9">
        <f>IF(ISBLANK(A117),"",'Menu Instrucciones'!$D$4)</f>
      </c>
      <c r="D117" s="1"/>
      <c r="E117" s="2"/>
      <c r="F117" s="2"/>
      <c r="G117" s="45">
        <f t="shared" si="1"/>
      </c>
      <c r="H117" s="2"/>
      <c r="I117" s="41">
        <f>IF(OR(ISBLANK($A117),$A117="ELIMINAR",$A117="DESACTIVAR"),"",VLOOKUP(B117,'Menu Instrucciones'!F$65002:G$65264,2,FALSE))</f>
      </c>
      <c r="IS117" s="75" t="s">
        <v>806</v>
      </c>
      <c r="IT117" s="76" t="s">
        <v>807</v>
      </c>
    </row>
    <row r="118" spans="1:254" ht="16.5" thickBot="1">
      <c r="A118" s="15"/>
      <c r="B118" s="9">
        <f>IF(ISBLANK(A118),"",'Menu Instrucciones'!$D$3)</f>
      </c>
      <c r="C118" s="9">
        <f>IF(ISBLANK(A118),"",'Menu Instrucciones'!$D$4)</f>
      </c>
      <c r="D118" s="1"/>
      <c r="E118" s="2"/>
      <c r="F118" s="2"/>
      <c r="G118" s="45">
        <f t="shared" si="1"/>
      </c>
      <c r="H118" s="2"/>
      <c r="I118" s="41">
        <f>IF(OR(ISBLANK($A118),$A118="ELIMINAR",$A118="DESACTIVAR"),"",VLOOKUP(B118,'Menu Instrucciones'!F$65002:G$65264,2,FALSE))</f>
      </c>
      <c r="IS118" s="75" t="s">
        <v>808</v>
      </c>
      <c r="IT118" s="76" t="s">
        <v>809</v>
      </c>
    </row>
    <row r="119" spans="1:254" ht="16.5" thickBot="1">
      <c r="A119" s="15"/>
      <c r="B119" s="9">
        <f>IF(ISBLANK(A119),"",'Menu Instrucciones'!$D$3)</f>
      </c>
      <c r="C119" s="9">
        <f>IF(ISBLANK(A119),"",'Menu Instrucciones'!$D$4)</f>
      </c>
      <c r="D119" s="1"/>
      <c r="E119" s="2"/>
      <c r="F119" s="2"/>
      <c r="G119" s="45">
        <f t="shared" si="1"/>
      </c>
      <c r="H119" s="2"/>
      <c r="I119" s="41">
        <f>IF(OR(ISBLANK($A119),$A119="ELIMINAR",$A119="DESACTIVAR"),"",VLOOKUP(B119,'Menu Instrucciones'!F$65002:G$65264,2,FALSE))</f>
      </c>
      <c r="IS119" s="75" t="s">
        <v>810</v>
      </c>
      <c r="IT119" s="76" t="s">
        <v>811</v>
      </c>
    </row>
    <row r="120" spans="1:254" ht="16.5" thickBot="1">
      <c r="A120" s="15"/>
      <c r="B120" s="9">
        <f>IF(ISBLANK(A120),"",'Menu Instrucciones'!$D$3)</f>
      </c>
      <c r="C120" s="9">
        <f>IF(ISBLANK(A120),"",'Menu Instrucciones'!$D$4)</f>
      </c>
      <c r="D120" s="1"/>
      <c r="E120" s="2"/>
      <c r="F120" s="2"/>
      <c r="G120" s="45">
        <f t="shared" si="1"/>
      </c>
      <c r="H120" s="2"/>
      <c r="I120" s="41">
        <f>IF(OR(ISBLANK($A120),$A120="ELIMINAR",$A120="DESACTIVAR"),"",VLOOKUP(B120,'Menu Instrucciones'!F$65002:G$65264,2,FALSE))</f>
      </c>
      <c r="IS120" s="75" t="s">
        <v>812</v>
      </c>
      <c r="IT120" s="76" t="s">
        <v>813</v>
      </c>
    </row>
    <row r="121" spans="1:254" ht="16.5" thickBot="1">
      <c r="A121" s="15"/>
      <c r="B121" s="9">
        <f>IF(ISBLANK(A121),"",'Menu Instrucciones'!$D$3)</f>
      </c>
      <c r="C121" s="9">
        <f>IF(ISBLANK(A121),"",'Menu Instrucciones'!$D$4)</f>
      </c>
      <c r="D121" s="1"/>
      <c r="E121" s="2"/>
      <c r="F121" s="2"/>
      <c r="G121" s="45">
        <f t="shared" si="1"/>
      </c>
      <c r="H121" s="2"/>
      <c r="I121" s="41">
        <f>IF(OR(ISBLANK($A121),$A121="ELIMINAR",$A121="DESACTIVAR"),"",VLOOKUP(B121,'Menu Instrucciones'!F$65002:G$65264,2,FALSE))</f>
      </c>
      <c r="IS121" s="75" t="s">
        <v>814</v>
      </c>
      <c r="IT121" s="76" t="s">
        <v>815</v>
      </c>
    </row>
    <row r="122" spans="1:254" ht="16.5" thickBot="1">
      <c r="A122" s="15"/>
      <c r="B122" s="9">
        <f>IF(ISBLANK(A122),"",'Menu Instrucciones'!$D$3)</f>
      </c>
      <c r="C122" s="9">
        <f>IF(ISBLANK(A122),"",'Menu Instrucciones'!$D$4)</f>
      </c>
      <c r="D122" s="1"/>
      <c r="E122" s="2"/>
      <c r="F122" s="2"/>
      <c r="G122" s="45">
        <f t="shared" si="1"/>
      </c>
      <c r="H122" s="2"/>
      <c r="I122" s="41">
        <f>IF(OR(ISBLANK($A122),$A122="ELIMINAR",$A122="DESACTIVAR"),"",VLOOKUP(B122,'Menu Instrucciones'!F$65002:G$65264,2,FALSE))</f>
      </c>
      <c r="IS122" s="75" t="s">
        <v>816</v>
      </c>
      <c r="IT122" s="76" t="s">
        <v>817</v>
      </c>
    </row>
    <row r="123" spans="1:254" ht="16.5" thickBot="1">
      <c r="A123" s="15"/>
      <c r="B123" s="9">
        <f>IF(ISBLANK(A123),"",'Menu Instrucciones'!$D$3)</f>
      </c>
      <c r="C123" s="9">
        <f>IF(ISBLANK(A123),"",'Menu Instrucciones'!$D$4)</f>
      </c>
      <c r="D123" s="1"/>
      <c r="E123" s="2"/>
      <c r="F123" s="2"/>
      <c r="G123" s="45">
        <f t="shared" si="1"/>
      </c>
      <c r="H123" s="2"/>
      <c r="I123" s="41">
        <f>IF(OR(ISBLANK($A123),$A123="ELIMINAR",$A123="DESACTIVAR"),"",VLOOKUP(B123,'Menu Instrucciones'!F$65002:G$65264,2,FALSE))</f>
      </c>
      <c r="IS123" s="75" t="s">
        <v>818</v>
      </c>
      <c r="IT123" s="76" t="s">
        <v>819</v>
      </c>
    </row>
    <row r="124" spans="1:254" ht="16.5" thickBot="1">
      <c r="A124" s="15"/>
      <c r="B124" s="9">
        <f>IF(ISBLANK(A124),"",'Menu Instrucciones'!$D$3)</f>
      </c>
      <c r="C124" s="9">
        <f>IF(ISBLANK(A124),"",'Menu Instrucciones'!$D$4)</f>
      </c>
      <c r="D124" s="1"/>
      <c r="E124" s="2"/>
      <c r="F124" s="2"/>
      <c r="G124" s="45">
        <f t="shared" si="1"/>
      </c>
      <c r="H124" s="2"/>
      <c r="I124" s="41">
        <f>IF(OR(ISBLANK($A124),$A124="ELIMINAR",$A124="DESACTIVAR"),"",VLOOKUP(B124,'Menu Instrucciones'!F$65002:G$65264,2,FALSE))</f>
      </c>
      <c r="IS124" s="75" t="s">
        <v>820</v>
      </c>
      <c r="IT124" s="76" t="s">
        <v>821</v>
      </c>
    </row>
    <row r="125" spans="1:254" ht="16.5" thickBot="1">
      <c r="A125" s="15"/>
      <c r="B125" s="9">
        <f>IF(ISBLANK(A125),"",'Menu Instrucciones'!$D$3)</f>
      </c>
      <c r="C125" s="9">
        <f>IF(ISBLANK(A125),"",'Menu Instrucciones'!$D$4)</f>
      </c>
      <c r="D125" s="1"/>
      <c r="E125" s="2"/>
      <c r="F125" s="2"/>
      <c r="G125" s="45">
        <f t="shared" si="1"/>
      </c>
      <c r="H125" s="2"/>
      <c r="I125" s="41">
        <f>IF(OR(ISBLANK($A125),$A125="ELIMINAR",$A125="DESACTIVAR"),"",VLOOKUP(B125,'Menu Instrucciones'!F$65002:G$65264,2,FALSE))</f>
      </c>
      <c r="IS125" s="75" t="s">
        <v>822</v>
      </c>
      <c r="IT125" s="76" t="s">
        <v>823</v>
      </c>
    </row>
    <row r="126" spans="1:254" ht="16.5" thickBot="1">
      <c r="A126" s="15"/>
      <c r="B126" s="9">
        <f>IF(ISBLANK(A126),"",'Menu Instrucciones'!$D$3)</f>
      </c>
      <c r="C126" s="9">
        <f>IF(ISBLANK(A126),"",'Menu Instrucciones'!$D$4)</f>
      </c>
      <c r="D126" s="1"/>
      <c r="E126" s="2"/>
      <c r="F126" s="2"/>
      <c r="G126" s="45">
        <f t="shared" si="1"/>
      </c>
      <c r="H126" s="2"/>
      <c r="I126" s="41">
        <f>IF(OR(ISBLANK($A126),$A126="ELIMINAR",$A126="DESACTIVAR"),"",VLOOKUP(B126,'Menu Instrucciones'!F$65002:G$65264,2,FALSE))</f>
      </c>
      <c r="IS126" s="75" t="s">
        <v>824</v>
      </c>
      <c r="IT126" s="76" t="s">
        <v>825</v>
      </c>
    </row>
    <row r="127" spans="1:254" ht="16.5" thickBot="1">
      <c r="A127" s="15"/>
      <c r="B127" s="9">
        <f>IF(ISBLANK(A127),"",'Menu Instrucciones'!$D$3)</f>
      </c>
      <c r="C127" s="9">
        <f>IF(ISBLANK(A127),"",'Menu Instrucciones'!$D$4)</f>
      </c>
      <c r="D127" s="1"/>
      <c r="E127" s="2"/>
      <c r="F127" s="2"/>
      <c r="G127" s="45">
        <f t="shared" si="1"/>
      </c>
      <c r="H127" s="2"/>
      <c r="I127" s="41">
        <f>IF(OR(ISBLANK($A127),$A127="ELIMINAR",$A127="DESACTIVAR"),"",VLOOKUP(B127,'Menu Instrucciones'!F$65002:G$65264,2,FALSE))</f>
      </c>
      <c r="IS127" s="75" t="s">
        <v>826</v>
      </c>
      <c r="IT127" s="76" t="s">
        <v>827</v>
      </c>
    </row>
    <row r="128" spans="1:254" ht="16.5" thickBot="1">
      <c r="A128" s="15"/>
      <c r="B128" s="9">
        <f>IF(ISBLANK(A128),"",'Menu Instrucciones'!$D$3)</f>
      </c>
      <c r="C128" s="9">
        <f>IF(ISBLANK(A128),"",'Menu Instrucciones'!$D$4)</f>
      </c>
      <c r="D128" s="1"/>
      <c r="E128" s="2"/>
      <c r="F128" s="2"/>
      <c r="G128" s="45">
        <f t="shared" si="1"/>
      </c>
      <c r="H128" s="2"/>
      <c r="I128" s="41">
        <f>IF(OR(ISBLANK($A128),$A128="ELIMINAR",$A128="DESACTIVAR"),"",VLOOKUP(B128,'Menu Instrucciones'!F$65002:G$65264,2,FALSE))</f>
      </c>
      <c r="IS128" s="75" t="s">
        <v>828</v>
      </c>
      <c r="IT128" s="76" t="s">
        <v>829</v>
      </c>
    </row>
    <row r="129" spans="1:254" ht="16.5" thickBot="1">
      <c r="A129" s="15"/>
      <c r="B129" s="9">
        <f>IF(ISBLANK(A129),"",'Menu Instrucciones'!$D$3)</f>
      </c>
      <c r="C129" s="9">
        <f>IF(ISBLANK(A129),"",'Menu Instrucciones'!$D$4)</f>
      </c>
      <c r="D129" s="1"/>
      <c r="E129" s="2"/>
      <c r="F129" s="2"/>
      <c r="G129" s="45">
        <f t="shared" si="1"/>
      </c>
      <c r="H129" s="2"/>
      <c r="I129" s="41">
        <f>IF(OR(ISBLANK($A129),$A129="ELIMINAR",$A129="DESACTIVAR"),"",VLOOKUP(B129,'Menu Instrucciones'!F$65002:G$65264,2,FALSE))</f>
      </c>
      <c r="IS129" s="75" t="s">
        <v>830</v>
      </c>
      <c r="IT129" s="76" t="s">
        <v>831</v>
      </c>
    </row>
    <row r="130" spans="1:254" ht="16.5" thickBot="1">
      <c r="A130" s="15"/>
      <c r="B130" s="9">
        <f>IF(ISBLANK(A130),"",'Menu Instrucciones'!$D$3)</f>
      </c>
      <c r="C130" s="9">
        <f>IF(ISBLANK(A130),"",'Menu Instrucciones'!$D$4)</f>
      </c>
      <c r="D130" s="1"/>
      <c r="E130" s="2"/>
      <c r="F130" s="2"/>
      <c r="G130" s="45">
        <f t="shared" si="1"/>
      </c>
      <c r="H130" s="2"/>
      <c r="I130" s="41">
        <f>IF(OR(ISBLANK($A130),$A130="ELIMINAR",$A130="DESACTIVAR"),"",VLOOKUP(B130,'Menu Instrucciones'!F$65002:G$65264,2,FALSE))</f>
      </c>
      <c r="IS130" s="75" t="s">
        <v>832</v>
      </c>
      <c r="IT130" s="76" t="s">
        <v>833</v>
      </c>
    </row>
    <row r="131" spans="1:254" ht="16.5" thickBot="1">
      <c r="A131" s="15"/>
      <c r="B131" s="9">
        <f>IF(ISBLANK(A131),"",'Menu Instrucciones'!$D$3)</f>
      </c>
      <c r="C131" s="9">
        <f>IF(ISBLANK(A131),"",'Menu Instrucciones'!$D$4)</f>
      </c>
      <c r="D131" s="1"/>
      <c r="E131" s="2"/>
      <c r="F131" s="2"/>
      <c r="G131" s="45">
        <f aca="true" t="shared" si="2" ref="G131:G150">IF(OR(ISBLANK($A131),$A131="ELIMINAR",$A131="DESACTIVAR"),"",VLOOKUP(F131,$E$64990:$F$65339,2,FALSE))</f>
      </c>
      <c r="H131" s="2"/>
      <c r="I131" s="41">
        <f>IF(OR(ISBLANK($A131),$A131="ELIMINAR",$A131="DESACTIVAR"),"",VLOOKUP(B131,'Menu Instrucciones'!F$65002:G$65264,2,FALSE))</f>
      </c>
      <c r="IS131" s="75" t="s">
        <v>834</v>
      </c>
      <c r="IT131" s="76" t="s">
        <v>835</v>
      </c>
    </row>
    <row r="132" spans="1:254" ht="16.5" thickBot="1">
      <c r="A132" s="15"/>
      <c r="B132" s="9">
        <f>IF(ISBLANK(A132),"",'Menu Instrucciones'!$D$3)</f>
      </c>
      <c r="C132" s="9">
        <f>IF(ISBLANK(A132),"",'Menu Instrucciones'!$D$4)</f>
      </c>
      <c r="D132" s="1"/>
      <c r="E132" s="2"/>
      <c r="F132" s="2"/>
      <c r="G132" s="45">
        <f t="shared" si="2"/>
      </c>
      <c r="H132" s="2"/>
      <c r="I132" s="41">
        <f>IF(OR(ISBLANK($A132),$A132="ELIMINAR",$A132="DESACTIVAR"),"",VLOOKUP(B132,'Menu Instrucciones'!F$65002:G$65264,2,FALSE))</f>
      </c>
      <c r="IS132" s="75" t="s">
        <v>836</v>
      </c>
      <c r="IT132" s="76" t="s">
        <v>837</v>
      </c>
    </row>
    <row r="133" spans="1:254" ht="16.5" thickBot="1">
      <c r="A133" s="15"/>
      <c r="B133" s="9">
        <f>IF(ISBLANK(A133),"",'Menu Instrucciones'!$D$3)</f>
      </c>
      <c r="C133" s="9">
        <f>IF(ISBLANK(A133),"",'Menu Instrucciones'!$D$4)</f>
      </c>
      <c r="D133" s="1"/>
      <c r="E133" s="2"/>
      <c r="F133" s="2"/>
      <c r="G133" s="45">
        <f t="shared" si="2"/>
      </c>
      <c r="H133" s="2"/>
      <c r="I133" s="41">
        <f>IF(OR(ISBLANK($A133),$A133="ELIMINAR",$A133="DESACTIVAR"),"",VLOOKUP(B133,'Menu Instrucciones'!F$65002:G$65264,2,FALSE))</f>
      </c>
      <c r="IS133" s="75" t="s">
        <v>838</v>
      </c>
      <c r="IT133" s="76" t="s">
        <v>839</v>
      </c>
    </row>
    <row r="134" spans="1:254" ht="16.5" thickBot="1">
      <c r="A134" s="15"/>
      <c r="B134" s="9">
        <f>IF(ISBLANK(A134),"",'Menu Instrucciones'!$D$3)</f>
      </c>
      <c r="C134" s="9">
        <f>IF(ISBLANK(A134),"",'Menu Instrucciones'!$D$4)</f>
      </c>
      <c r="D134" s="1"/>
      <c r="E134" s="2"/>
      <c r="F134" s="2"/>
      <c r="G134" s="45">
        <f t="shared" si="2"/>
      </c>
      <c r="H134" s="2"/>
      <c r="I134" s="41">
        <f>IF(OR(ISBLANK($A134),$A134="ELIMINAR",$A134="DESACTIVAR"),"",VLOOKUP(B134,'Menu Instrucciones'!F$65002:G$65264,2,FALSE))</f>
      </c>
      <c r="IS134" s="75" t="s">
        <v>840</v>
      </c>
      <c r="IT134" s="76" t="s">
        <v>841</v>
      </c>
    </row>
    <row r="135" spans="1:254" ht="16.5" thickBot="1">
      <c r="A135" s="15"/>
      <c r="B135" s="9">
        <f>IF(ISBLANK(A135),"",'Menu Instrucciones'!$D$3)</f>
      </c>
      <c r="C135" s="9">
        <f>IF(ISBLANK(A135),"",'Menu Instrucciones'!$D$4)</f>
      </c>
      <c r="D135" s="1"/>
      <c r="E135" s="2"/>
      <c r="F135" s="2"/>
      <c r="G135" s="45">
        <f t="shared" si="2"/>
      </c>
      <c r="H135" s="2"/>
      <c r="I135" s="41">
        <f>IF(OR(ISBLANK($A135),$A135="ELIMINAR",$A135="DESACTIVAR"),"",VLOOKUP(B135,'Menu Instrucciones'!F$65002:G$65264,2,FALSE))</f>
      </c>
      <c r="IS135" s="75" t="s">
        <v>842</v>
      </c>
      <c r="IT135" s="76" t="s">
        <v>843</v>
      </c>
    </row>
    <row r="136" spans="1:254" ht="16.5" thickBot="1">
      <c r="A136" s="15"/>
      <c r="B136" s="9">
        <f>IF(ISBLANK(A136),"",'Menu Instrucciones'!$D$3)</f>
      </c>
      <c r="C136" s="9">
        <f>IF(ISBLANK(A136),"",'Menu Instrucciones'!$D$4)</f>
      </c>
      <c r="D136" s="1"/>
      <c r="E136" s="2"/>
      <c r="F136" s="2"/>
      <c r="G136" s="45">
        <f t="shared" si="2"/>
      </c>
      <c r="H136" s="2"/>
      <c r="I136" s="41">
        <f>IF(OR(ISBLANK($A136),$A136="ELIMINAR",$A136="DESACTIVAR"),"",VLOOKUP(B136,'Menu Instrucciones'!F$65002:G$65264,2,FALSE))</f>
      </c>
      <c r="IS136" s="75" t="s">
        <v>844</v>
      </c>
      <c r="IT136" s="76" t="s">
        <v>845</v>
      </c>
    </row>
    <row r="137" spans="1:254" ht="16.5" thickBot="1">
      <c r="A137" s="15"/>
      <c r="B137" s="9">
        <f>IF(ISBLANK(A137),"",'Menu Instrucciones'!$D$3)</f>
      </c>
      <c r="C137" s="9">
        <f>IF(ISBLANK(A137),"",'Menu Instrucciones'!$D$4)</f>
      </c>
      <c r="D137" s="1"/>
      <c r="E137" s="2"/>
      <c r="F137" s="2"/>
      <c r="G137" s="45">
        <f t="shared" si="2"/>
      </c>
      <c r="H137" s="2"/>
      <c r="I137" s="41">
        <f>IF(OR(ISBLANK($A137),$A137="ELIMINAR",$A137="DESACTIVAR"),"",VLOOKUP(B137,'Menu Instrucciones'!F$65002:G$65264,2,FALSE))</f>
      </c>
      <c r="IS137" s="75" t="s">
        <v>846</v>
      </c>
      <c r="IT137" s="76" t="s">
        <v>847</v>
      </c>
    </row>
    <row r="138" spans="1:254" ht="16.5" thickBot="1">
      <c r="A138" s="15"/>
      <c r="B138" s="9">
        <f>IF(ISBLANK(A138),"",'Menu Instrucciones'!$D$3)</f>
      </c>
      <c r="C138" s="9">
        <f>IF(ISBLANK(A138),"",'Menu Instrucciones'!$D$4)</f>
      </c>
      <c r="D138" s="1"/>
      <c r="E138" s="2"/>
      <c r="F138" s="2"/>
      <c r="G138" s="45">
        <f t="shared" si="2"/>
      </c>
      <c r="H138" s="2"/>
      <c r="I138" s="41">
        <f>IF(OR(ISBLANK($A138),$A138="ELIMINAR",$A138="DESACTIVAR"),"",VLOOKUP(B138,'Menu Instrucciones'!F$65002:G$65264,2,FALSE))</f>
      </c>
      <c r="IS138" s="75" t="s">
        <v>848</v>
      </c>
      <c r="IT138" s="76" t="s">
        <v>849</v>
      </c>
    </row>
    <row r="139" spans="1:254" ht="16.5" thickBot="1">
      <c r="A139" s="15"/>
      <c r="B139" s="9">
        <f>IF(ISBLANK(A139),"",'Menu Instrucciones'!$D$3)</f>
      </c>
      <c r="C139" s="9">
        <f>IF(ISBLANK(A139),"",'Menu Instrucciones'!$D$4)</f>
      </c>
      <c r="D139" s="1"/>
      <c r="E139" s="2"/>
      <c r="F139" s="2"/>
      <c r="G139" s="45">
        <f t="shared" si="2"/>
      </c>
      <c r="H139" s="2"/>
      <c r="I139" s="41">
        <f>IF(OR(ISBLANK($A139),$A139="ELIMINAR",$A139="DESACTIVAR"),"",VLOOKUP(B139,'Menu Instrucciones'!F$65002:G$65264,2,FALSE))</f>
      </c>
      <c r="IS139" s="75" t="s">
        <v>850</v>
      </c>
      <c r="IT139" s="76" t="s">
        <v>851</v>
      </c>
    </row>
    <row r="140" spans="1:254" ht="16.5" thickBot="1">
      <c r="A140" s="15"/>
      <c r="B140" s="9">
        <f>IF(ISBLANK(A140),"",'Menu Instrucciones'!$D$3)</f>
      </c>
      <c r="C140" s="9">
        <f>IF(ISBLANK(A140),"",'Menu Instrucciones'!$D$4)</f>
      </c>
      <c r="D140" s="1"/>
      <c r="E140" s="2"/>
      <c r="F140" s="2"/>
      <c r="G140" s="45">
        <f t="shared" si="2"/>
      </c>
      <c r="H140" s="2"/>
      <c r="I140" s="41">
        <f>IF(OR(ISBLANK($A140),$A140="ELIMINAR",$A140="DESACTIVAR"),"",VLOOKUP(B140,'Menu Instrucciones'!F$65002:G$65264,2,FALSE))</f>
      </c>
      <c r="IS140" s="75" t="s">
        <v>852</v>
      </c>
      <c r="IT140" s="76" t="s">
        <v>853</v>
      </c>
    </row>
    <row r="141" spans="1:254" ht="16.5" thickBot="1">
      <c r="A141" s="15"/>
      <c r="B141" s="9">
        <f>IF(ISBLANK(A141),"",'Menu Instrucciones'!$D$3)</f>
      </c>
      <c r="C141" s="9">
        <f>IF(ISBLANK(A141),"",'Menu Instrucciones'!$D$4)</f>
      </c>
      <c r="D141" s="1"/>
      <c r="E141" s="2"/>
      <c r="F141" s="2"/>
      <c r="G141" s="45">
        <f t="shared" si="2"/>
      </c>
      <c r="H141" s="2"/>
      <c r="I141" s="41">
        <f>IF(OR(ISBLANK($A141),$A141="ELIMINAR",$A141="DESACTIVAR"),"",VLOOKUP(B141,'Menu Instrucciones'!F$65002:G$65264,2,FALSE))</f>
      </c>
      <c r="IS141" s="75" t="s">
        <v>854</v>
      </c>
      <c r="IT141" s="76" t="s">
        <v>855</v>
      </c>
    </row>
    <row r="142" spans="1:254" ht="16.5" thickBot="1">
      <c r="A142" s="15"/>
      <c r="B142" s="9">
        <f>IF(ISBLANK(A142),"",'Menu Instrucciones'!$D$3)</f>
      </c>
      <c r="C142" s="9">
        <f>IF(ISBLANK(A142),"",'Menu Instrucciones'!$D$4)</f>
      </c>
      <c r="D142" s="1"/>
      <c r="E142" s="2"/>
      <c r="F142" s="2"/>
      <c r="G142" s="45">
        <f t="shared" si="2"/>
      </c>
      <c r="H142" s="2"/>
      <c r="I142" s="41">
        <f>IF(OR(ISBLANK($A142),$A142="ELIMINAR",$A142="DESACTIVAR"),"",VLOOKUP(B142,'Menu Instrucciones'!F$65002:G$65264,2,FALSE))</f>
      </c>
      <c r="IS142" s="75" t="s">
        <v>856</v>
      </c>
      <c r="IT142" s="76" t="s">
        <v>857</v>
      </c>
    </row>
    <row r="143" spans="1:254" ht="16.5" thickBot="1">
      <c r="A143" s="15"/>
      <c r="B143" s="9">
        <f>IF(ISBLANK(A143),"",'Menu Instrucciones'!$D$3)</f>
      </c>
      <c r="C143" s="9">
        <f>IF(ISBLANK(A143),"",'Menu Instrucciones'!$D$4)</f>
      </c>
      <c r="D143" s="1"/>
      <c r="E143" s="2"/>
      <c r="F143" s="2"/>
      <c r="G143" s="45">
        <f t="shared" si="2"/>
      </c>
      <c r="H143" s="2"/>
      <c r="I143" s="41">
        <f>IF(OR(ISBLANK($A143),$A143="ELIMINAR",$A143="DESACTIVAR"),"",VLOOKUP(B143,'Menu Instrucciones'!F$65002:G$65264,2,FALSE))</f>
      </c>
      <c r="IS143" s="75" t="s">
        <v>858</v>
      </c>
      <c r="IT143" s="76" t="s">
        <v>859</v>
      </c>
    </row>
    <row r="144" spans="1:254" ht="16.5" thickBot="1">
      <c r="A144" s="15"/>
      <c r="B144" s="9">
        <f>IF(ISBLANK(A144),"",'Menu Instrucciones'!$D$3)</f>
      </c>
      <c r="C144" s="9">
        <f>IF(ISBLANK(A144),"",'Menu Instrucciones'!$D$4)</f>
      </c>
      <c r="D144" s="1"/>
      <c r="E144" s="2"/>
      <c r="F144" s="2"/>
      <c r="G144" s="45">
        <f t="shared" si="2"/>
      </c>
      <c r="H144" s="2"/>
      <c r="I144" s="41">
        <f>IF(OR(ISBLANK($A144),$A144="ELIMINAR",$A144="DESACTIVAR"),"",VLOOKUP(B144,'Menu Instrucciones'!F$65002:G$65264,2,FALSE))</f>
      </c>
      <c r="IS144" s="75" t="s">
        <v>860</v>
      </c>
      <c r="IT144" s="76" t="s">
        <v>861</v>
      </c>
    </row>
    <row r="145" spans="1:254" ht="16.5" thickBot="1">
      <c r="A145" s="15"/>
      <c r="B145" s="9">
        <f>IF(ISBLANK(A145),"",'Menu Instrucciones'!$D$3)</f>
      </c>
      <c r="C145" s="9">
        <f>IF(ISBLANK(A145),"",'Menu Instrucciones'!$D$4)</f>
      </c>
      <c r="D145" s="1"/>
      <c r="E145" s="2"/>
      <c r="F145" s="2"/>
      <c r="G145" s="45">
        <f t="shared" si="2"/>
      </c>
      <c r="H145" s="2"/>
      <c r="I145" s="41">
        <f>IF(OR(ISBLANK($A145),$A145="ELIMINAR",$A145="DESACTIVAR"),"",VLOOKUP(B145,'Menu Instrucciones'!F$65002:G$65264,2,FALSE))</f>
      </c>
      <c r="IS145" s="75" t="s">
        <v>862</v>
      </c>
      <c r="IT145" s="76" t="s">
        <v>863</v>
      </c>
    </row>
    <row r="146" spans="1:254" ht="16.5" thickBot="1">
      <c r="A146" s="15"/>
      <c r="B146" s="9">
        <f>IF(ISBLANK(A146),"",'Menu Instrucciones'!$D$3)</f>
      </c>
      <c r="C146" s="9">
        <f>IF(ISBLANK(A146),"",'Menu Instrucciones'!$D$4)</f>
      </c>
      <c r="D146" s="1"/>
      <c r="E146" s="2"/>
      <c r="F146" s="2"/>
      <c r="G146" s="45">
        <f t="shared" si="2"/>
      </c>
      <c r="H146" s="2"/>
      <c r="I146" s="41">
        <f>IF(OR(ISBLANK($A146),$A146="ELIMINAR",$A146="DESACTIVAR"),"",VLOOKUP(B146,'Menu Instrucciones'!F$65002:G$65264,2,FALSE))</f>
      </c>
      <c r="IS146" s="75" t="s">
        <v>864</v>
      </c>
      <c r="IT146" s="76" t="s">
        <v>865</v>
      </c>
    </row>
    <row r="147" spans="1:254" ht="16.5" thickBot="1">
      <c r="A147" s="15"/>
      <c r="B147" s="9">
        <f>IF(ISBLANK(A147),"",'Menu Instrucciones'!$D$3)</f>
      </c>
      <c r="C147" s="9">
        <f>IF(ISBLANK(A147),"",'Menu Instrucciones'!$D$4)</f>
      </c>
      <c r="D147" s="1"/>
      <c r="E147" s="2"/>
      <c r="F147" s="2"/>
      <c r="G147" s="45">
        <f t="shared" si="2"/>
      </c>
      <c r="H147" s="2"/>
      <c r="I147" s="41">
        <f>IF(OR(ISBLANK($A147),$A147="ELIMINAR",$A147="DESACTIVAR"),"",VLOOKUP(B147,'Menu Instrucciones'!F$65002:G$65264,2,FALSE))</f>
      </c>
      <c r="IS147" s="75" t="s">
        <v>866</v>
      </c>
      <c r="IT147" s="76" t="s">
        <v>867</v>
      </c>
    </row>
    <row r="148" spans="1:254" ht="16.5" thickBot="1">
      <c r="A148" s="15"/>
      <c r="B148" s="9">
        <f>IF(ISBLANK(A148),"",'Menu Instrucciones'!$D$3)</f>
      </c>
      <c r="C148" s="9">
        <f>IF(ISBLANK(A148),"",'Menu Instrucciones'!$D$4)</f>
      </c>
      <c r="D148" s="1"/>
      <c r="E148" s="2"/>
      <c r="F148" s="2"/>
      <c r="G148" s="45">
        <f t="shared" si="2"/>
      </c>
      <c r="H148" s="2"/>
      <c r="I148" s="41">
        <f>IF(OR(ISBLANK($A148),$A148="ELIMINAR",$A148="DESACTIVAR"),"",VLOOKUP(B148,'Menu Instrucciones'!F$65002:G$65264,2,FALSE))</f>
      </c>
      <c r="IS148" s="75" t="s">
        <v>868</v>
      </c>
      <c r="IT148" s="76" t="s">
        <v>869</v>
      </c>
    </row>
    <row r="149" spans="1:254" ht="16.5" thickBot="1">
      <c r="A149" s="15"/>
      <c r="B149" s="9">
        <f>IF(ISBLANK(A149),"",'Menu Instrucciones'!$D$3)</f>
      </c>
      <c r="C149" s="9">
        <f>IF(ISBLANK(A149),"",'Menu Instrucciones'!$D$4)</f>
      </c>
      <c r="D149" s="1"/>
      <c r="E149" s="2"/>
      <c r="F149" s="2"/>
      <c r="G149" s="45">
        <f t="shared" si="2"/>
      </c>
      <c r="H149" s="2"/>
      <c r="I149" s="41">
        <f>IF(OR(ISBLANK($A149),$A149="ELIMINAR",$A149="DESACTIVAR"),"",VLOOKUP(B149,'Menu Instrucciones'!F$65002:G$65264,2,FALSE))</f>
      </c>
      <c r="IS149" s="75" t="s">
        <v>870</v>
      </c>
      <c r="IT149" s="76" t="s">
        <v>871</v>
      </c>
    </row>
    <row r="150" spans="1:254" ht="16.5" thickBot="1">
      <c r="A150" s="15"/>
      <c r="B150" s="9">
        <f>IF(ISBLANK(A150),"",'Menu Instrucciones'!$D$3)</f>
      </c>
      <c r="C150" s="9">
        <f>IF(ISBLANK(A150),"",'Menu Instrucciones'!$D$4)</f>
      </c>
      <c r="D150" s="1"/>
      <c r="E150" s="2"/>
      <c r="F150" s="2"/>
      <c r="G150" s="45">
        <f t="shared" si="2"/>
      </c>
      <c r="H150" s="2"/>
      <c r="I150" s="41">
        <f>IF(OR(ISBLANK($A150),$A150="ELIMINAR",$A150="DESACTIVAR"),"",VLOOKUP(B150,'Menu Instrucciones'!F$65002:G$65264,2,FALSE))</f>
      </c>
      <c r="IS150" s="75" t="s">
        <v>872</v>
      </c>
      <c r="IT150" s="76" t="s">
        <v>873</v>
      </c>
    </row>
    <row r="151" spans="253:254" ht="16.5" thickBot="1">
      <c r="IS151" s="75" t="s">
        <v>874</v>
      </c>
      <c r="IT151" s="76" t="s">
        <v>875</v>
      </c>
    </row>
    <row r="152" spans="253:254" ht="16.5" thickBot="1">
      <c r="IS152" s="75" t="s">
        <v>876</v>
      </c>
      <c r="IT152" s="76" t="s">
        <v>877</v>
      </c>
    </row>
    <row r="153" spans="253:254" ht="16.5" thickBot="1">
      <c r="IS153" s="75" t="s">
        <v>878</v>
      </c>
      <c r="IT153" s="76" t="s">
        <v>879</v>
      </c>
    </row>
    <row r="154" spans="253:254" ht="16.5" thickBot="1">
      <c r="IS154" s="75" t="s">
        <v>880</v>
      </c>
      <c r="IT154" s="76" t="s">
        <v>881</v>
      </c>
    </row>
    <row r="155" spans="253:254" ht="16.5" thickBot="1">
      <c r="IS155" s="75" t="s">
        <v>882</v>
      </c>
      <c r="IT155" s="76" t="s">
        <v>883</v>
      </c>
    </row>
    <row r="156" spans="253:254" ht="16.5" thickBot="1">
      <c r="IS156" s="75" t="s">
        <v>884</v>
      </c>
      <c r="IT156" s="76" t="s">
        <v>885</v>
      </c>
    </row>
    <row r="157" spans="253:254" ht="16.5" thickBot="1">
      <c r="IS157" s="75" t="s">
        <v>886</v>
      </c>
      <c r="IT157" s="76" t="s">
        <v>887</v>
      </c>
    </row>
    <row r="158" spans="253:254" ht="16.5" thickBot="1">
      <c r="IS158" s="75" t="s">
        <v>888</v>
      </c>
      <c r="IT158" s="76" t="s">
        <v>889</v>
      </c>
    </row>
    <row r="159" spans="253:254" ht="16.5" thickBot="1">
      <c r="IS159" s="75" t="s">
        <v>890</v>
      </c>
      <c r="IT159" s="76" t="s">
        <v>891</v>
      </c>
    </row>
    <row r="160" spans="253:254" ht="16.5" thickBot="1">
      <c r="IS160" s="75" t="s">
        <v>892</v>
      </c>
      <c r="IT160" s="76" t="s">
        <v>893</v>
      </c>
    </row>
    <row r="161" spans="253:254" ht="16.5" thickBot="1">
      <c r="IS161" s="75" t="s">
        <v>894</v>
      </c>
      <c r="IT161" s="76" t="s">
        <v>895</v>
      </c>
    </row>
    <row r="162" spans="253:254" ht="16.5" thickBot="1">
      <c r="IS162" s="75" t="s">
        <v>896</v>
      </c>
      <c r="IT162" s="76" t="s">
        <v>897</v>
      </c>
    </row>
    <row r="163" spans="253:254" ht="16.5" thickBot="1">
      <c r="IS163" s="75" t="s">
        <v>898</v>
      </c>
      <c r="IT163" s="76" t="s">
        <v>899</v>
      </c>
    </row>
    <row r="164" spans="253:254" ht="16.5" thickBot="1">
      <c r="IS164" s="75" t="s">
        <v>900</v>
      </c>
      <c r="IT164" s="76" t="s">
        <v>901</v>
      </c>
    </row>
    <row r="165" spans="253:254" ht="16.5" thickBot="1">
      <c r="IS165" s="75" t="s">
        <v>902</v>
      </c>
      <c r="IT165" s="76" t="s">
        <v>903</v>
      </c>
    </row>
    <row r="166" spans="253:254" ht="16.5" thickBot="1">
      <c r="IS166" s="75" t="s">
        <v>904</v>
      </c>
      <c r="IT166" s="76" t="s">
        <v>905</v>
      </c>
    </row>
    <row r="167" spans="253:254" ht="16.5" thickBot="1">
      <c r="IS167" s="75" t="s">
        <v>906</v>
      </c>
      <c r="IT167" s="76" t="s">
        <v>907</v>
      </c>
    </row>
    <row r="168" spans="253:254" ht="16.5" thickBot="1">
      <c r="IS168" s="75" t="s">
        <v>908</v>
      </c>
      <c r="IT168" s="76" t="s">
        <v>909</v>
      </c>
    </row>
    <row r="169" spans="253:254" ht="16.5" thickBot="1">
      <c r="IS169" s="75" t="s">
        <v>910</v>
      </c>
      <c r="IT169" s="76" t="s">
        <v>911</v>
      </c>
    </row>
    <row r="170" spans="253:254" ht="16.5" thickBot="1">
      <c r="IS170" s="75" t="s">
        <v>912</v>
      </c>
      <c r="IT170" s="76" t="s">
        <v>913</v>
      </c>
    </row>
    <row r="171" spans="253:254" ht="16.5" thickBot="1">
      <c r="IS171" s="75" t="s">
        <v>914</v>
      </c>
      <c r="IT171" s="76" t="s">
        <v>915</v>
      </c>
    </row>
    <row r="172" spans="253:254" ht="16.5" thickBot="1">
      <c r="IS172" s="75" t="s">
        <v>916</v>
      </c>
      <c r="IT172" s="76" t="s">
        <v>917</v>
      </c>
    </row>
    <row r="173" spans="253:254" ht="16.5" thickBot="1">
      <c r="IS173" s="75" t="s">
        <v>918</v>
      </c>
      <c r="IT173" s="76" t="s">
        <v>919</v>
      </c>
    </row>
    <row r="174" spans="253:254" ht="16.5" thickBot="1">
      <c r="IS174" s="75" t="s">
        <v>920</v>
      </c>
      <c r="IT174" s="76" t="s">
        <v>921</v>
      </c>
    </row>
    <row r="175" spans="253:254" ht="16.5" thickBot="1">
      <c r="IS175" s="75" t="s">
        <v>922</v>
      </c>
      <c r="IT175" s="76" t="s">
        <v>923</v>
      </c>
    </row>
    <row r="176" spans="253:254" ht="16.5" thickBot="1">
      <c r="IS176" s="75" t="s">
        <v>924</v>
      </c>
      <c r="IT176" s="76" t="s">
        <v>925</v>
      </c>
    </row>
    <row r="177" spans="253:254" ht="16.5" thickBot="1">
      <c r="IS177" s="75" t="s">
        <v>926</v>
      </c>
      <c r="IT177" s="76" t="s">
        <v>927</v>
      </c>
    </row>
    <row r="178" spans="253:254" ht="16.5" thickBot="1">
      <c r="IS178" s="75" t="s">
        <v>928</v>
      </c>
      <c r="IT178" s="76" t="s">
        <v>929</v>
      </c>
    </row>
    <row r="179" spans="253:254" ht="16.5" thickBot="1">
      <c r="IS179" s="75" t="s">
        <v>930</v>
      </c>
      <c r="IT179" s="76" t="s">
        <v>931</v>
      </c>
    </row>
    <row r="180" spans="253:254" ht="16.5" thickBot="1">
      <c r="IS180" s="75" t="s">
        <v>932</v>
      </c>
      <c r="IT180" s="76" t="s">
        <v>933</v>
      </c>
    </row>
    <row r="181" spans="253:254" ht="16.5" thickBot="1">
      <c r="IS181" s="75" t="s">
        <v>934</v>
      </c>
      <c r="IT181" s="76" t="s">
        <v>935</v>
      </c>
    </row>
    <row r="182" spans="253:254" ht="16.5" thickBot="1">
      <c r="IS182" s="75" t="s">
        <v>936</v>
      </c>
      <c r="IT182" s="76" t="s">
        <v>937</v>
      </c>
    </row>
    <row r="183" spans="253:254" ht="16.5" thickBot="1">
      <c r="IS183" s="75" t="s">
        <v>938</v>
      </c>
      <c r="IT183" s="76" t="s">
        <v>939</v>
      </c>
    </row>
    <row r="184" spans="253:254" ht="16.5" thickBot="1">
      <c r="IS184" s="75" t="s">
        <v>940</v>
      </c>
      <c r="IT184" s="76" t="s">
        <v>941</v>
      </c>
    </row>
    <row r="185" spans="253:254" ht="16.5" thickBot="1">
      <c r="IS185" s="75" t="s">
        <v>942</v>
      </c>
      <c r="IT185" s="76" t="s">
        <v>943</v>
      </c>
    </row>
    <row r="186" spans="253:254" ht="16.5" thickBot="1">
      <c r="IS186" s="75" t="s">
        <v>944</v>
      </c>
      <c r="IT186" s="76" t="s">
        <v>945</v>
      </c>
    </row>
    <row r="187" spans="253:254" ht="16.5" thickBot="1">
      <c r="IS187" s="75" t="s">
        <v>946</v>
      </c>
      <c r="IT187" s="76" t="s">
        <v>947</v>
      </c>
    </row>
    <row r="188" spans="253:254" ht="16.5" thickBot="1">
      <c r="IS188" s="75" t="s">
        <v>948</v>
      </c>
      <c r="IT188" s="76" t="s">
        <v>949</v>
      </c>
    </row>
    <row r="189" spans="253:254" ht="16.5" thickBot="1">
      <c r="IS189" s="75" t="s">
        <v>950</v>
      </c>
      <c r="IT189" s="76" t="s">
        <v>951</v>
      </c>
    </row>
    <row r="190" spans="253:254" ht="16.5" thickBot="1">
      <c r="IS190" s="75" t="s">
        <v>952</v>
      </c>
      <c r="IT190" s="76" t="s">
        <v>953</v>
      </c>
    </row>
    <row r="191" spans="253:254" ht="16.5" thickBot="1">
      <c r="IS191" s="75" t="s">
        <v>954</v>
      </c>
      <c r="IT191" s="76" t="s">
        <v>955</v>
      </c>
    </row>
    <row r="192" spans="253:254" ht="16.5" thickBot="1">
      <c r="IS192" s="75" t="s">
        <v>956</v>
      </c>
      <c r="IT192" s="76" t="s">
        <v>957</v>
      </c>
    </row>
    <row r="193" spans="253:254" ht="16.5" thickBot="1">
      <c r="IS193" s="75" t="s">
        <v>958</v>
      </c>
      <c r="IT193" s="76" t="s">
        <v>959</v>
      </c>
    </row>
    <row r="194" spans="253:254" ht="16.5" thickBot="1">
      <c r="IS194" s="75" t="s">
        <v>960</v>
      </c>
      <c r="IT194" s="76" t="s">
        <v>961</v>
      </c>
    </row>
    <row r="195" spans="253:254" ht="16.5" thickBot="1">
      <c r="IS195" s="75" t="s">
        <v>962</v>
      </c>
      <c r="IT195" s="76" t="s">
        <v>963</v>
      </c>
    </row>
    <row r="196" spans="253:254" ht="16.5" thickBot="1">
      <c r="IS196" s="75" t="s">
        <v>964</v>
      </c>
      <c r="IT196" s="76" t="s">
        <v>965</v>
      </c>
    </row>
    <row r="197" spans="253:254" ht="16.5" thickBot="1">
      <c r="IS197" s="75" t="s">
        <v>966</v>
      </c>
      <c r="IT197" s="76" t="s">
        <v>967</v>
      </c>
    </row>
    <row r="198" spans="253:254" ht="16.5" thickBot="1">
      <c r="IS198" s="75" t="s">
        <v>968</v>
      </c>
      <c r="IT198" s="76" t="s">
        <v>969</v>
      </c>
    </row>
    <row r="199" spans="253:254" ht="16.5" thickBot="1">
      <c r="IS199" s="75" t="s">
        <v>970</v>
      </c>
      <c r="IT199" s="76" t="s">
        <v>971</v>
      </c>
    </row>
    <row r="200" spans="253:254" ht="16.5" thickBot="1">
      <c r="IS200" s="75" t="s">
        <v>972</v>
      </c>
      <c r="IT200" s="76" t="s">
        <v>973</v>
      </c>
    </row>
    <row r="201" spans="253:254" ht="16.5" thickBot="1">
      <c r="IS201" s="75" t="s">
        <v>974</v>
      </c>
      <c r="IT201" s="76" t="s">
        <v>975</v>
      </c>
    </row>
    <row r="202" spans="253:254" ht="16.5" thickBot="1">
      <c r="IS202" s="75" t="s">
        <v>976</v>
      </c>
      <c r="IT202" s="76" t="s">
        <v>977</v>
      </c>
    </row>
    <row r="203" spans="253:254" ht="16.5" thickBot="1">
      <c r="IS203" s="75" t="s">
        <v>978</v>
      </c>
      <c r="IT203" s="76" t="s">
        <v>979</v>
      </c>
    </row>
    <row r="204" spans="253:254" ht="16.5" thickBot="1">
      <c r="IS204" s="75" t="s">
        <v>980</v>
      </c>
      <c r="IT204" s="76" t="s">
        <v>981</v>
      </c>
    </row>
    <row r="205" spans="253:254" ht="16.5" thickBot="1">
      <c r="IS205" s="75" t="s">
        <v>982</v>
      </c>
      <c r="IT205" s="76" t="s">
        <v>983</v>
      </c>
    </row>
    <row r="206" spans="253:254" ht="16.5" thickBot="1">
      <c r="IS206" s="75" t="s">
        <v>984</v>
      </c>
      <c r="IT206" s="76" t="s">
        <v>985</v>
      </c>
    </row>
    <row r="207" spans="253:254" ht="16.5" thickBot="1">
      <c r="IS207" s="75" t="s">
        <v>986</v>
      </c>
      <c r="IT207" s="76" t="s">
        <v>987</v>
      </c>
    </row>
    <row r="208" spans="253:254" ht="16.5" thickBot="1">
      <c r="IS208" s="75" t="s">
        <v>988</v>
      </c>
      <c r="IT208" s="76" t="s">
        <v>989</v>
      </c>
    </row>
    <row r="209" spans="253:254" ht="16.5" thickBot="1">
      <c r="IS209" s="75" t="s">
        <v>990</v>
      </c>
      <c r="IT209" s="76" t="s">
        <v>991</v>
      </c>
    </row>
    <row r="210" spans="253:254" ht="16.5" thickBot="1">
      <c r="IS210" s="75" t="s">
        <v>992</v>
      </c>
      <c r="IT210" s="76" t="s">
        <v>993</v>
      </c>
    </row>
    <row r="211" spans="253:254" ht="16.5" thickBot="1">
      <c r="IS211" s="75" t="s">
        <v>994</v>
      </c>
      <c r="IT211" s="76" t="s">
        <v>995</v>
      </c>
    </row>
    <row r="212" spans="253:254" ht="16.5" thickBot="1">
      <c r="IS212" s="75" t="s">
        <v>996</v>
      </c>
      <c r="IT212" s="76" t="s">
        <v>997</v>
      </c>
    </row>
    <row r="213" spans="253:254" ht="16.5" thickBot="1">
      <c r="IS213" s="75" t="s">
        <v>998</v>
      </c>
      <c r="IT213" s="76" t="s">
        <v>999</v>
      </c>
    </row>
    <row r="214" spans="253:254" ht="16.5" thickBot="1">
      <c r="IS214" s="75" t="s">
        <v>1000</v>
      </c>
      <c r="IT214" s="76" t="s">
        <v>1001</v>
      </c>
    </row>
    <row r="215" spans="253:254" ht="16.5" thickBot="1">
      <c r="IS215" s="75" t="s">
        <v>1002</v>
      </c>
      <c r="IT215" s="76" t="s">
        <v>1003</v>
      </c>
    </row>
    <row r="216" spans="253:254" ht="16.5" thickBot="1">
      <c r="IS216" s="75" t="s">
        <v>1004</v>
      </c>
      <c r="IT216" s="76" t="s">
        <v>1005</v>
      </c>
    </row>
    <row r="217" spans="253:254" ht="16.5" thickBot="1">
      <c r="IS217" s="75" t="s">
        <v>1006</v>
      </c>
      <c r="IT217" s="76" t="s">
        <v>1007</v>
      </c>
    </row>
    <row r="218" spans="253:254" ht="16.5" thickBot="1">
      <c r="IS218" s="75" t="s">
        <v>1008</v>
      </c>
      <c r="IT218" s="76" t="s">
        <v>1009</v>
      </c>
    </row>
    <row r="219" spans="253:254" ht="16.5" thickBot="1">
      <c r="IS219" s="75" t="s">
        <v>1010</v>
      </c>
      <c r="IT219" s="76" t="s">
        <v>1011</v>
      </c>
    </row>
    <row r="220" spans="253:254" ht="16.5" thickBot="1">
      <c r="IS220" s="75" t="s">
        <v>1012</v>
      </c>
      <c r="IT220" s="76" t="s">
        <v>1013</v>
      </c>
    </row>
    <row r="221" spans="253:254" ht="16.5" thickBot="1">
      <c r="IS221" s="75" t="s">
        <v>1014</v>
      </c>
      <c r="IT221" s="76" t="s">
        <v>1015</v>
      </c>
    </row>
    <row r="222" spans="253:254" ht="16.5" thickBot="1">
      <c r="IS222" s="75" t="s">
        <v>1016</v>
      </c>
      <c r="IT222" s="76" t="s">
        <v>1017</v>
      </c>
    </row>
    <row r="223" spans="253:254" ht="16.5" thickBot="1">
      <c r="IS223" s="75" t="s">
        <v>1018</v>
      </c>
      <c r="IT223" s="76" t="s">
        <v>1019</v>
      </c>
    </row>
    <row r="224" spans="253:254" ht="16.5" thickBot="1">
      <c r="IS224" s="75" t="s">
        <v>1020</v>
      </c>
      <c r="IT224" s="76" t="s">
        <v>1021</v>
      </c>
    </row>
    <row r="225" spans="253:254" ht="16.5" thickBot="1">
      <c r="IS225" s="75" t="s">
        <v>1022</v>
      </c>
      <c r="IT225" s="76" t="s">
        <v>1023</v>
      </c>
    </row>
    <row r="226" spans="253:254" ht="16.5" thickBot="1">
      <c r="IS226" s="75" t="s">
        <v>1024</v>
      </c>
      <c r="IT226" s="76" t="s">
        <v>1025</v>
      </c>
    </row>
    <row r="227" spans="253:254" ht="16.5" thickBot="1">
      <c r="IS227" s="75" t="s">
        <v>1026</v>
      </c>
      <c r="IT227" s="76" t="s">
        <v>1027</v>
      </c>
    </row>
    <row r="228" spans="253:254" ht="16.5" thickBot="1">
      <c r="IS228" s="75" t="s">
        <v>1028</v>
      </c>
      <c r="IT228" s="76" t="s">
        <v>1029</v>
      </c>
    </row>
    <row r="229" spans="253:254" ht="16.5" thickBot="1">
      <c r="IS229" s="75" t="s">
        <v>1030</v>
      </c>
      <c r="IT229" s="76" t="s">
        <v>1031</v>
      </c>
    </row>
    <row r="230" spans="253:254" ht="16.5" thickBot="1">
      <c r="IS230" s="75" t="s">
        <v>1032</v>
      </c>
      <c r="IT230" s="76" t="s">
        <v>1033</v>
      </c>
    </row>
    <row r="231" spans="253:254" ht="16.5" thickBot="1">
      <c r="IS231" s="75" t="s">
        <v>1034</v>
      </c>
      <c r="IT231" s="76" t="s">
        <v>1035</v>
      </c>
    </row>
    <row r="232" spans="253:254" ht="16.5" thickBot="1">
      <c r="IS232" s="75" t="s">
        <v>1036</v>
      </c>
      <c r="IT232" s="76" t="s">
        <v>513</v>
      </c>
    </row>
    <row r="233" spans="253:254" ht="16.5" thickBot="1">
      <c r="IS233" s="75" t="s">
        <v>1037</v>
      </c>
      <c r="IT233" s="76" t="s">
        <v>1038</v>
      </c>
    </row>
    <row r="234" spans="253:254" ht="16.5" thickBot="1">
      <c r="IS234" s="75" t="s">
        <v>1039</v>
      </c>
      <c r="IT234" s="76" t="s">
        <v>1040</v>
      </c>
    </row>
    <row r="235" spans="253:254" ht="16.5" thickBot="1">
      <c r="IS235" s="75" t="s">
        <v>1041</v>
      </c>
      <c r="IT235" s="76" t="s">
        <v>1042</v>
      </c>
    </row>
    <row r="236" spans="253:254" ht="16.5" thickBot="1">
      <c r="IS236" s="75" t="s">
        <v>1043</v>
      </c>
      <c r="IT236" s="76" t="s">
        <v>1044</v>
      </c>
    </row>
    <row r="237" spans="253:254" ht="16.5" thickBot="1">
      <c r="IS237" s="75" t="s">
        <v>1045</v>
      </c>
      <c r="IT237" s="76" t="s">
        <v>1046</v>
      </c>
    </row>
    <row r="238" spans="253:254" ht="16.5" thickBot="1">
      <c r="IS238" s="75" t="s">
        <v>1047</v>
      </c>
      <c r="IT238" s="76" t="s">
        <v>1048</v>
      </c>
    </row>
    <row r="239" spans="253:254" ht="16.5" thickBot="1">
      <c r="IS239" s="75" t="s">
        <v>1049</v>
      </c>
      <c r="IT239" s="76" t="s">
        <v>1050</v>
      </c>
    </row>
    <row r="240" spans="253:254" ht="16.5" thickBot="1">
      <c r="IS240" s="75" t="s">
        <v>1051</v>
      </c>
      <c r="IT240" s="76" t="s">
        <v>1052</v>
      </c>
    </row>
    <row r="241" spans="253:254" ht="16.5" thickBot="1">
      <c r="IS241" s="75" t="s">
        <v>1053</v>
      </c>
      <c r="IT241" s="76" t="s">
        <v>1054</v>
      </c>
    </row>
    <row r="242" spans="253:254" ht="16.5" thickBot="1">
      <c r="IS242" s="75" t="s">
        <v>1055</v>
      </c>
      <c r="IT242" s="76" t="s">
        <v>1056</v>
      </c>
    </row>
    <row r="243" spans="253:254" ht="16.5" thickBot="1">
      <c r="IS243" s="75" t="s">
        <v>1057</v>
      </c>
      <c r="IT243" s="76" t="s">
        <v>1058</v>
      </c>
    </row>
    <row r="244" spans="253:254" ht="16.5" thickBot="1">
      <c r="IS244" s="75" t="s">
        <v>1059</v>
      </c>
      <c r="IT244" s="76" t="s">
        <v>1060</v>
      </c>
    </row>
    <row r="245" spans="253:254" ht="16.5" thickBot="1">
      <c r="IS245" s="75" t="s">
        <v>1061</v>
      </c>
      <c r="IT245" s="76" t="s">
        <v>1062</v>
      </c>
    </row>
    <row r="246" spans="253:254" ht="16.5" thickBot="1">
      <c r="IS246" s="75" t="s">
        <v>1063</v>
      </c>
      <c r="IT246" s="76" t="s">
        <v>1064</v>
      </c>
    </row>
    <row r="247" spans="253:254" ht="16.5" thickBot="1">
      <c r="IS247" s="75" t="s">
        <v>1065</v>
      </c>
      <c r="IT247" s="76" t="s">
        <v>1066</v>
      </c>
    </row>
    <row r="248" spans="253:254" ht="16.5" thickBot="1">
      <c r="IS248" s="75" t="s">
        <v>1067</v>
      </c>
      <c r="IT248" s="76" t="s">
        <v>1068</v>
      </c>
    </row>
    <row r="249" spans="253:254" ht="16.5" thickBot="1">
      <c r="IS249" s="75" t="s">
        <v>1069</v>
      </c>
      <c r="IT249" s="76" t="s">
        <v>1070</v>
      </c>
    </row>
    <row r="250" spans="253:254" ht="16.5" thickBot="1">
      <c r="IS250" s="75" t="s">
        <v>1071</v>
      </c>
      <c r="IT250" s="76" t="s">
        <v>1072</v>
      </c>
    </row>
    <row r="251" spans="253:254" ht="16.5" thickBot="1">
      <c r="IS251" s="75" t="s">
        <v>1073</v>
      </c>
      <c r="IT251" s="76" t="s">
        <v>1074</v>
      </c>
    </row>
    <row r="252" spans="253:254" ht="16.5" thickBot="1">
      <c r="IS252" s="75" t="s">
        <v>1075</v>
      </c>
      <c r="IT252" s="76" t="s">
        <v>1076</v>
      </c>
    </row>
    <row r="253" spans="253:254" ht="16.5" thickBot="1">
      <c r="IS253" s="75" t="s">
        <v>1077</v>
      </c>
      <c r="IT253" s="76" t="s">
        <v>1078</v>
      </c>
    </row>
    <row r="254" spans="253:254" ht="16.5" thickBot="1">
      <c r="IS254" s="75" t="s">
        <v>1079</v>
      </c>
      <c r="IT254" s="76" t="s">
        <v>1080</v>
      </c>
    </row>
    <row r="255" spans="253:254" ht="16.5" thickBot="1">
      <c r="IS255" s="75" t="s">
        <v>1081</v>
      </c>
      <c r="IT255" s="76" t="s">
        <v>1082</v>
      </c>
    </row>
    <row r="256" spans="253:254" ht="16.5" thickBot="1">
      <c r="IS256" s="75" t="s">
        <v>1083</v>
      </c>
      <c r="IT256" s="76" t="s">
        <v>1084</v>
      </c>
    </row>
    <row r="257" spans="253:254" ht="16.5" thickBot="1">
      <c r="IS257" s="75" t="s">
        <v>1085</v>
      </c>
      <c r="IT257" s="76" t="s">
        <v>1086</v>
      </c>
    </row>
    <row r="258" spans="253:254" ht="16.5" thickBot="1">
      <c r="IS258" s="75" t="s">
        <v>1087</v>
      </c>
      <c r="IT258" s="76" t="s">
        <v>1088</v>
      </c>
    </row>
    <row r="259" spans="253:254" ht="16.5" thickBot="1">
      <c r="IS259" s="75" t="s">
        <v>1089</v>
      </c>
      <c r="IT259" s="76" t="s">
        <v>1090</v>
      </c>
    </row>
    <row r="260" spans="253:254" ht="16.5" thickBot="1">
      <c r="IS260" s="75" t="s">
        <v>1091</v>
      </c>
      <c r="IT260" s="76" t="s">
        <v>1092</v>
      </c>
    </row>
    <row r="261" spans="253:254" ht="16.5" thickBot="1">
      <c r="IS261" s="75" t="s">
        <v>1093</v>
      </c>
      <c r="IT261" s="76" t="s">
        <v>1094</v>
      </c>
    </row>
    <row r="262" spans="253:254" ht="16.5" thickBot="1">
      <c r="IS262" s="75" t="s">
        <v>1095</v>
      </c>
      <c r="IT262" s="76" t="s">
        <v>1096</v>
      </c>
    </row>
    <row r="263" spans="253:254" ht="16.5" thickBot="1">
      <c r="IS263" s="75" t="s">
        <v>1097</v>
      </c>
      <c r="IT263" s="76" t="s">
        <v>1098</v>
      </c>
    </row>
    <row r="264" spans="253:254" ht="16.5" thickBot="1">
      <c r="IS264" s="75" t="s">
        <v>1099</v>
      </c>
      <c r="IT264" s="76" t="s">
        <v>1100</v>
      </c>
    </row>
    <row r="265" spans="253:254" ht="16.5" thickBot="1">
      <c r="IS265" s="75" t="s">
        <v>1101</v>
      </c>
      <c r="IT265" s="76" t="s">
        <v>1102</v>
      </c>
    </row>
    <row r="266" spans="253:254" ht="16.5" thickBot="1">
      <c r="IS266" s="75" t="s">
        <v>1103</v>
      </c>
      <c r="IT266" s="76" t="s">
        <v>1104</v>
      </c>
    </row>
    <row r="267" spans="253:254" ht="16.5" thickBot="1">
      <c r="IS267" s="75" t="s">
        <v>1105</v>
      </c>
      <c r="IT267" s="76" t="s">
        <v>1106</v>
      </c>
    </row>
    <row r="268" spans="253:254" ht="16.5" thickBot="1">
      <c r="IS268" s="75" t="s">
        <v>1107</v>
      </c>
      <c r="IT268" s="76" t="s">
        <v>1108</v>
      </c>
    </row>
    <row r="269" spans="253:254" ht="16.5" thickBot="1">
      <c r="IS269" s="75" t="s">
        <v>1109</v>
      </c>
      <c r="IT269" s="76" t="s">
        <v>1110</v>
      </c>
    </row>
    <row r="270" spans="253:254" ht="16.5" thickBot="1">
      <c r="IS270" s="75" t="s">
        <v>1111</v>
      </c>
      <c r="IT270" s="76" t="s">
        <v>1112</v>
      </c>
    </row>
    <row r="271" spans="253:254" ht="16.5" thickBot="1">
      <c r="IS271" s="75" t="s">
        <v>1113</v>
      </c>
      <c r="IT271" s="76" t="s">
        <v>1114</v>
      </c>
    </row>
    <row r="272" spans="253:254" ht="16.5" thickBot="1">
      <c r="IS272" s="75" t="s">
        <v>1115</v>
      </c>
      <c r="IT272" s="76" t="s">
        <v>1116</v>
      </c>
    </row>
    <row r="273" spans="253:254" ht="16.5" thickBot="1">
      <c r="IS273" s="75" t="s">
        <v>1117</v>
      </c>
      <c r="IT273" s="76" t="s">
        <v>1118</v>
      </c>
    </row>
    <row r="274" spans="253:254" ht="16.5" thickBot="1">
      <c r="IS274" s="75" t="s">
        <v>1119</v>
      </c>
      <c r="IT274" s="76" t="s">
        <v>1120</v>
      </c>
    </row>
    <row r="275" spans="253:254" ht="16.5" thickBot="1">
      <c r="IS275" s="75" t="s">
        <v>1121</v>
      </c>
      <c r="IT275" s="76" t="s">
        <v>1122</v>
      </c>
    </row>
    <row r="276" spans="253:254" ht="16.5" thickBot="1">
      <c r="IS276" s="75" t="s">
        <v>1123</v>
      </c>
      <c r="IT276" s="76" t="s">
        <v>1124</v>
      </c>
    </row>
    <row r="277" spans="253:254" ht="16.5" thickBot="1">
      <c r="IS277" s="75" t="s">
        <v>1125</v>
      </c>
      <c r="IT277" s="76" t="s">
        <v>1126</v>
      </c>
    </row>
    <row r="278" spans="253:254" ht="16.5" thickBot="1">
      <c r="IS278" s="75" t="s">
        <v>1127</v>
      </c>
      <c r="IT278" s="76" t="s">
        <v>1128</v>
      </c>
    </row>
    <row r="279" spans="253:254" ht="16.5" thickBot="1">
      <c r="IS279" s="75" t="s">
        <v>1129</v>
      </c>
      <c r="IT279" s="76" t="s">
        <v>1130</v>
      </c>
    </row>
    <row r="280" spans="253:254" ht="16.5" thickBot="1">
      <c r="IS280" s="75" t="s">
        <v>1131</v>
      </c>
      <c r="IT280" s="76" t="s">
        <v>1132</v>
      </c>
    </row>
    <row r="281" spans="253:254" ht="16.5" thickBot="1">
      <c r="IS281" s="75" t="s">
        <v>1133</v>
      </c>
      <c r="IT281" s="76" t="s">
        <v>1134</v>
      </c>
    </row>
    <row r="282" spans="253:254" ht="16.5" thickBot="1">
      <c r="IS282" s="75" t="s">
        <v>1135</v>
      </c>
      <c r="IT282" s="76" t="s">
        <v>1136</v>
      </c>
    </row>
    <row r="283" spans="253:254" ht="16.5" thickBot="1">
      <c r="IS283" s="75" t="s">
        <v>1137</v>
      </c>
      <c r="IT283" s="76" t="s">
        <v>1138</v>
      </c>
    </row>
    <row r="284" spans="253:254" ht="16.5" thickBot="1">
      <c r="IS284" s="75" t="s">
        <v>1139</v>
      </c>
      <c r="IT284" s="76" t="s">
        <v>1140</v>
      </c>
    </row>
    <row r="285" spans="253:254" ht="16.5" thickBot="1">
      <c r="IS285" s="75" t="s">
        <v>1141</v>
      </c>
      <c r="IT285" s="76" t="s">
        <v>1142</v>
      </c>
    </row>
    <row r="286" spans="253:254" ht="16.5" thickBot="1">
      <c r="IS286" s="75" t="s">
        <v>1143</v>
      </c>
      <c r="IT286" s="76" t="s">
        <v>1144</v>
      </c>
    </row>
    <row r="287" spans="253:254" ht="16.5" thickBot="1">
      <c r="IS287" s="75" t="s">
        <v>1145</v>
      </c>
      <c r="IT287" s="76" t="s">
        <v>1146</v>
      </c>
    </row>
    <row r="288" spans="253:254" ht="16.5" thickBot="1">
      <c r="IS288" s="75" t="s">
        <v>1147</v>
      </c>
      <c r="IT288" s="76" t="s">
        <v>1148</v>
      </c>
    </row>
    <row r="289" spans="253:254" ht="16.5" thickBot="1">
      <c r="IS289" s="75" t="s">
        <v>1149</v>
      </c>
      <c r="IT289" s="76" t="s">
        <v>1150</v>
      </c>
    </row>
    <row r="290" spans="253:254" ht="16.5" thickBot="1">
      <c r="IS290" s="75" t="s">
        <v>1151</v>
      </c>
      <c r="IT290" s="76" t="s">
        <v>1152</v>
      </c>
    </row>
    <row r="291" spans="253:254" ht="16.5" thickBot="1">
      <c r="IS291" s="75" t="s">
        <v>1153</v>
      </c>
      <c r="IT291" s="76" t="s">
        <v>1154</v>
      </c>
    </row>
    <row r="292" spans="253:254" ht="16.5" thickBot="1">
      <c r="IS292" s="75" t="s">
        <v>1155</v>
      </c>
      <c r="IT292" s="76" t="s">
        <v>1156</v>
      </c>
    </row>
    <row r="293" spans="253:254" ht="16.5" thickBot="1">
      <c r="IS293" s="75" t="s">
        <v>1157</v>
      </c>
      <c r="IT293" s="76" t="s">
        <v>1158</v>
      </c>
    </row>
    <row r="294" spans="253:254" ht="16.5" thickBot="1">
      <c r="IS294" s="75" t="s">
        <v>1159</v>
      </c>
      <c r="IT294" s="76" t="s">
        <v>1160</v>
      </c>
    </row>
    <row r="295" spans="253:254" ht="16.5" thickBot="1">
      <c r="IS295" s="75" t="s">
        <v>1161</v>
      </c>
      <c r="IT295" s="76" t="s">
        <v>1162</v>
      </c>
    </row>
    <row r="296" spans="253:254" ht="16.5" thickBot="1">
      <c r="IS296" s="75" t="s">
        <v>1163</v>
      </c>
      <c r="IT296" s="76" t="s">
        <v>1164</v>
      </c>
    </row>
    <row r="297" spans="253:254" ht="16.5" thickBot="1">
      <c r="IS297" s="75" t="s">
        <v>1165</v>
      </c>
      <c r="IT297" s="76" t="s">
        <v>1166</v>
      </c>
    </row>
    <row r="298" spans="253:254" ht="16.5" thickBot="1">
      <c r="IS298" s="75" t="s">
        <v>1167</v>
      </c>
      <c r="IT298" s="76" t="s">
        <v>1168</v>
      </c>
    </row>
    <row r="299" spans="253:254" ht="16.5" thickBot="1">
      <c r="IS299" s="75" t="s">
        <v>1169</v>
      </c>
      <c r="IT299" s="76" t="s">
        <v>1170</v>
      </c>
    </row>
    <row r="300" spans="253:254" ht="16.5" thickBot="1">
      <c r="IS300" s="75" t="s">
        <v>1171</v>
      </c>
      <c r="IT300" s="76" t="s">
        <v>1172</v>
      </c>
    </row>
    <row r="301" spans="253:254" ht="16.5" thickBot="1">
      <c r="IS301" s="75" t="s">
        <v>1173</v>
      </c>
      <c r="IT301" s="76" t="s">
        <v>1174</v>
      </c>
    </row>
    <row r="302" spans="253:254" ht="16.5" thickBot="1">
      <c r="IS302" s="75" t="s">
        <v>1175</v>
      </c>
      <c r="IT302" s="76" t="s">
        <v>1176</v>
      </c>
    </row>
    <row r="303" spans="253:254" ht="16.5" thickBot="1">
      <c r="IS303" s="75" t="s">
        <v>1177</v>
      </c>
      <c r="IT303" s="76" t="s">
        <v>1178</v>
      </c>
    </row>
    <row r="304" spans="253:254" ht="16.5" thickBot="1">
      <c r="IS304" s="75" t="s">
        <v>1179</v>
      </c>
      <c r="IT304" s="76" t="s">
        <v>1180</v>
      </c>
    </row>
    <row r="305" spans="253:254" ht="16.5" thickBot="1">
      <c r="IS305" s="75" t="s">
        <v>1181</v>
      </c>
      <c r="IT305" s="76" t="s">
        <v>1182</v>
      </c>
    </row>
    <row r="306" spans="253:254" ht="16.5" thickBot="1">
      <c r="IS306" s="75" t="s">
        <v>1183</v>
      </c>
      <c r="IT306" s="76" t="s">
        <v>1184</v>
      </c>
    </row>
    <row r="307" spans="253:254" ht="16.5" thickBot="1">
      <c r="IS307" s="75" t="s">
        <v>1185</v>
      </c>
      <c r="IT307" s="76" t="s">
        <v>1186</v>
      </c>
    </row>
    <row r="308" spans="253:254" ht="16.5" thickBot="1">
      <c r="IS308" s="75" t="s">
        <v>1187</v>
      </c>
      <c r="IT308" s="76" t="s">
        <v>1188</v>
      </c>
    </row>
    <row r="309" spans="253:254" ht="16.5" thickBot="1">
      <c r="IS309" s="75" t="s">
        <v>1189</v>
      </c>
      <c r="IT309" s="76" t="s">
        <v>1190</v>
      </c>
    </row>
    <row r="310" spans="253:254" ht="16.5" thickBot="1">
      <c r="IS310" s="75" t="s">
        <v>1191</v>
      </c>
      <c r="IT310" s="76" t="s">
        <v>1192</v>
      </c>
    </row>
    <row r="311" spans="253:254" ht="16.5" thickBot="1">
      <c r="IS311" s="75" t="s">
        <v>1193</v>
      </c>
      <c r="IT311" s="76" t="s">
        <v>1194</v>
      </c>
    </row>
    <row r="312" spans="253:254" ht="16.5" thickBot="1">
      <c r="IS312" s="75" t="s">
        <v>1195</v>
      </c>
      <c r="IT312" s="76" t="s">
        <v>1196</v>
      </c>
    </row>
    <row r="313" spans="253:254" ht="16.5" thickBot="1">
      <c r="IS313" s="75" t="s">
        <v>1197</v>
      </c>
      <c r="IT313" s="76" t="s">
        <v>1198</v>
      </c>
    </row>
    <row r="314" spans="253:254" ht="16.5" thickBot="1">
      <c r="IS314" s="75" t="s">
        <v>1199</v>
      </c>
      <c r="IT314" s="76" t="s">
        <v>1200</v>
      </c>
    </row>
    <row r="315" spans="253:254" ht="16.5" thickBot="1">
      <c r="IS315" s="75" t="s">
        <v>1201</v>
      </c>
      <c r="IT315" s="76" t="s">
        <v>1202</v>
      </c>
    </row>
    <row r="316" spans="253:254" ht="16.5" thickBot="1">
      <c r="IS316" s="75" t="s">
        <v>1203</v>
      </c>
      <c r="IT316" s="76" t="s">
        <v>1204</v>
      </c>
    </row>
    <row r="317" spans="253:254" ht="16.5" thickBot="1">
      <c r="IS317" s="75" t="s">
        <v>1205</v>
      </c>
      <c r="IT317" s="76" t="s">
        <v>1206</v>
      </c>
    </row>
    <row r="318" spans="253:254" ht="16.5" thickBot="1">
      <c r="IS318" s="75" t="s">
        <v>1207</v>
      </c>
      <c r="IT318" s="76" t="s">
        <v>1208</v>
      </c>
    </row>
    <row r="319" spans="253:254" ht="16.5" thickBot="1">
      <c r="IS319" s="75" t="s">
        <v>1209</v>
      </c>
      <c r="IT319" s="76" t="s">
        <v>1210</v>
      </c>
    </row>
    <row r="320" spans="253:254" ht="16.5" thickBot="1">
      <c r="IS320" s="75" t="s">
        <v>1211</v>
      </c>
      <c r="IT320" s="77" t="s">
        <v>1212</v>
      </c>
    </row>
    <row r="321" spans="253:254" ht="16.5" thickBot="1">
      <c r="IS321" s="75" t="s">
        <v>1213</v>
      </c>
      <c r="IT321" s="77" t="s">
        <v>1214</v>
      </c>
    </row>
    <row r="322" spans="253:254" ht="16.5" thickBot="1">
      <c r="IS322" s="75" t="s">
        <v>1215</v>
      </c>
      <c r="IT322" s="77" t="s">
        <v>1216</v>
      </c>
    </row>
    <row r="323" spans="253:254" ht="16.5" thickBot="1">
      <c r="IS323" s="75" t="s">
        <v>1217</v>
      </c>
      <c r="IT323" s="77" t="s">
        <v>1218</v>
      </c>
    </row>
    <row r="324" spans="253:254" ht="16.5" thickBot="1">
      <c r="IS324" s="75" t="s">
        <v>1219</v>
      </c>
      <c r="IT324" s="77" t="s">
        <v>1220</v>
      </c>
    </row>
    <row r="325" spans="253:254" ht="16.5" thickBot="1">
      <c r="IS325" s="75" t="s">
        <v>1221</v>
      </c>
      <c r="IT325" s="77" t="s">
        <v>1222</v>
      </c>
    </row>
    <row r="326" spans="253:254" ht="16.5" thickBot="1">
      <c r="IS326" s="75" t="s">
        <v>1223</v>
      </c>
      <c r="IT326" s="77" t="s">
        <v>1224</v>
      </c>
    </row>
    <row r="327" spans="253:254" ht="16.5" thickBot="1">
      <c r="IS327" s="75" t="s">
        <v>1225</v>
      </c>
      <c r="IT327" s="77" t="s">
        <v>1226</v>
      </c>
    </row>
    <row r="328" spans="253:254" ht="16.5" thickBot="1">
      <c r="IS328" s="75" t="s">
        <v>1227</v>
      </c>
      <c r="IT328" s="77" t="s">
        <v>1228</v>
      </c>
    </row>
    <row r="329" spans="253:254" ht="16.5" thickBot="1">
      <c r="IS329" s="75" t="s">
        <v>1229</v>
      </c>
      <c r="IT329" s="77" t="s">
        <v>1230</v>
      </c>
    </row>
    <row r="330" spans="253:254" ht="16.5" thickBot="1">
      <c r="IS330" s="75" t="s">
        <v>1231</v>
      </c>
      <c r="IT330" s="77" t="s">
        <v>1232</v>
      </c>
    </row>
    <row r="331" spans="253:254" ht="16.5" thickBot="1">
      <c r="IS331" s="75" t="s">
        <v>1233</v>
      </c>
      <c r="IT331" s="77" t="s">
        <v>1234</v>
      </c>
    </row>
    <row r="332" spans="253:254" ht="16.5" thickBot="1">
      <c r="IS332" s="75" t="s">
        <v>1235</v>
      </c>
      <c r="IT332" s="77" t="s">
        <v>1236</v>
      </c>
    </row>
    <row r="333" spans="253:254" ht="16.5" thickBot="1">
      <c r="IS333" s="75" t="s">
        <v>1237</v>
      </c>
      <c r="IT333" s="77" t="s">
        <v>1238</v>
      </c>
    </row>
    <row r="334" spans="253:254" ht="16.5" thickBot="1">
      <c r="IS334" s="75" t="s">
        <v>1239</v>
      </c>
      <c r="IT334" s="77" t="s">
        <v>1240</v>
      </c>
    </row>
    <row r="335" spans="253:254" ht="16.5" thickBot="1">
      <c r="IS335" s="75" t="s">
        <v>1241</v>
      </c>
      <c r="IT335" s="77" t="s">
        <v>1242</v>
      </c>
    </row>
    <row r="336" spans="253:254" ht="16.5" thickBot="1">
      <c r="IS336" s="75" t="s">
        <v>1243</v>
      </c>
      <c r="IT336" s="77" t="s">
        <v>1244</v>
      </c>
    </row>
    <row r="337" spans="253:254" ht="16.5" thickBot="1">
      <c r="IS337" s="75" t="s">
        <v>1245</v>
      </c>
      <c r="IT337" s="77" t="s">
        <v>1246</v>
      </c>
    </row>
    <row r="338" spans="253:254" ht="16.5" thickBot="1">
      <c r="IS338" s="75" t="s">
        <v>1247</v>
      </c>
      <c r="IT338" s="77" t="s">
        <v>1248</v>
      </c>
    </row>
    <row r="339" spans="253:254" ht="16.5" thickBot="1">
      <c r="IS339" s="75" t="s">
        <v>1249</v>
      </c>
      <c r="IT339" s="77" t="s">
        <v>1250</v>
      </c>
    </row>
    <row r="340" spans="253:254" ht="16.5" thickBot="1">
      <c r="IS340" s="75" t="s">
        <v>1251</v>
      </c>
      <c r="IT340" s="77" t="s">
        <v>1252</v>
      </c>
    </row>
    <row r="64988" ht="15.75" thickBot="1"/>
    <row r="64989" spans="4:6" ht="15.75" thickBot="1">
      <c r="D64989" s="56" t="s">
        <v>418</v>
      </c>
      <c r="E64989" s="73" t="s">
        <v>559</v>
      </c>
      <c r="F64989" s="74" t="s">
        <v>560</v>
      </c>
    </row>
    <row r="64990" spans="4:6" ht="16.5" thickBot="1">
      <c r="D64990" s="53" t="s">
        <v>419</v>
      </c>
      <c r="E64990" s="75" t="s">
        <v>692</v>
      </c>
      <c r="F64990" s="76" t="s">
        <v>693</v>
      </c>
    </row>
    <row r="64991" spans="4:6" ht="16.5" thickBot="1">
      <c r="D64991" s="53" t="s">
        <v>420</v>
      </c>
      <c r="E64991" s="75" t="s">
        <v>1161</v>
      </c>
      <c r="F64991" s="76" t="s">
        <v>1162</v>
      </c>
    </row>
    <row r="64992" spans="4:6" ht="16.5" thickBot="1">
      <c r="D64992" s="57" t="s">
        <v>421</v>
      </c>
      <c r="E64992" s="75" t="s">
        <v>908</v>
      </c>
      <c r="F64992" s="76" t="s">
        <v>909</v>
      </c>
    </row>
    <row r="64993" spans="4:6" ht="16.5" thickBot="1">
      <c r="D64993" s="53" t="s">
        <v>422</v>
      </c>
      <c r="E64993" s="75" t="s">
        <v>603</v>
      </c>
      <c r="F64993" s="76" t="s">
        <v>604</v>
      </c>
    </row>
    <row r="64994" spans="5:6" ht="16.5" thickBot="1">
      <c r="E64994" s="75" t="s">
        <v>563</v>
      </c>
      <c r="F64994" s="76" t="s">
        <v>564</v>
      </c>
    </row>
    <row r="64995" spans="5:6" ht="16.5" thickBot="1">
      <c r="E64995" s="75" t="s">
        <v>994</v>
      </c>
      <c r="F64995" s="76" t="s">
        <v>995</v>
      </c>
    </row>
    <row r="64996" spans="5:6" ht="16.5" thickBot="1">
      <c r="E64996" s="75" t="s">
        <v>612</v>
      </c>
      <c r="F64996" s="76" t="s">
        <v>613</v>
      </c>
    </row>
    <row r="64997" spans="5:6" ht="16.5" thickBot="1">
      <c r="E64997" s="75" t="s">
        <v>952</v>
      </c>
      <c r="F64997" s="76" t="s">
        <v>953</v>
      </c>
    </row>
    <row r="64998" spans="5:6" ht="16.5" thickBot="1">
      <c r="E64998" s="75" t="s">
        <v>1063</v>
      </c>
      <c r="F64998" s="76" t="s">
        <v>1064</v>
      </c>
    </row>
    <row r="64999" spans="5:6" ht="16.5" thickBot="1">
      <c r="E64999" s="75" t="s">
        <v>575</v>
      </c>
      <c r="F64999" s="76" t="s">
        <v>576</v>
      </c>
    </row>
    <row r="65000" spans="5:6" ht="16.5" thickBot="1">
      <c r="E65000" s="75" t="s">
        <v>884</v>
      </c>
      <c r="F65000" s="76" t="s">
        <v>885</v>
      </c>
    </row>
    <row r="65001" spans="5:6" ht="16.5" thickBot="1">
      <c r="E65001" s="75" t="s">
        <v>870</v>
      </c>
      <c r="F65001" s="76" t="s">
        <v>871</v>
      </c>
    </row>
    <row r="65002" spans="5:6" ht="16.5" thickBot="1">
      <c r="E65002" s="75" t="s">
        <v>1203</v>
      </c>
      <c r="F65002" s="76" t="s">
        <v>1204</v>
      </c>
    </row>
    <row r="65003" spans="5:6" ht="16.5" thickBot="1">
      <c r="E65003" s="75" t="s">
        <v>1037</v>
      </c>
      <c r="F65003" s="76" t="s">
        <v>1038</v>
      </c>
    </row>
    <row r="65004" spans="5:6" ht="16.5" thickBot="1">
      <c r="E65004" s="75" t="s">
        <v>1153</v>
      </c>
      <c r="F65004" s="76" t="s">
        <v>1154</v>
      </c>
    </row>
    <row r="65005" spans="5:6" ht="16.5" thickBot="1">
      <c r="E65005" s="75" t="s">
        <v>1213</v>
      </c>
      <c r="F65005" s="77" t="s">
        <v>1214</v>
      </c>
    </row>
    <row r="65006" spans="5:6" ht="16.5" thickBot="1">
      <c r="E65006" s="75" t="s">
        <v>668</v>
      </c>
      <c r="F65006" s="76" t="s">
        <v>669</v>
      </c>
    </row>
    <row r="65007" spans="5:6" ht="16.5" thickBot="1">
      <c r="E65007" s="75" t="s">
        <v>1061</v>
      </c>
      <c r="F65007" s="76" t="s">
        <v>1062</v>
      </c>
    </row>
    <row r="65008" spans="5:6" ht="16.5" thickBot="1">
      <c r="E65008" s="75" t="s">
        <v>886</v>
      </c>
      <c r="F65008" s="76" t="s">
        <v>887</v>
      </c>
    </row>
    <row r="65009" spans="5:6" ht="16.5" thickBot="1">
      <c r="E65009" s="75" t="s">
        <v>583</v>
      </c>
      <c r="F65009" s="76" t="s">
        <v>584</v>
      </c>
    </row>
    <row r="65010" spans="5:6" ht="16.5" thickBot="1">
      <c r="E65010" s="75" t="s">
        <v>976</v>
      </c>
      <c r="F65010" s="76" t="s">
        <v>977</v>
      </c>
    </row>
    <row r="65011" spans="5:6" ht="16.5" thickBot="1">
      <c r="E65011" s="75" t="s">
        <v>594</v>
      </c>
      <c r="F65011" s="76" t="s">
        <v>595</v>
      </c>
    </row>
    <row r="65012" spans="5:6" ht="16.5" thickBot="1">
      <c r="E65012" s="75" t="s">
        <v>1155</v>
      </c>
      <c r="F65012" s="76" t="s">
        <v>1156</v>
      </c>
    </row>
    <row r="65013" spans="5:6" ht="16.5" thickBot="1">
      <c r="E65013" s="75" t="s">
        <v>660</v>
      </c>
      <c r="F65013" s="76" t="s">
        <v>661</v>
      </c>
    </row>
    <row r="65014" spans="5:6" ht="16.5" thickBot="1">
      <c r="E65014" s="75" t="s">
        <v>1205</v>
      </c>
      <c r="F65014" s="76" t="s">
        <v>1206</v>
      </c>
    </row>
    <row r="65015" spans="5:6" ht="16.5" thickBot="1">
      <c r="E65015" s="75" t="s">
        <v>567</v>
      </c>
      <c r="F65015" s="76" t="s">
        <v>568</v>
      </c>
    </row>
    <row r="65016" spans="5:6" ht="16.5" thickBot="1">
      <c r="E65016" s="75" t="s">
        <v>622</v>
      </c>
      <c r="F65016" s="76" t="s">
        <v>623</v>
      </c>
    </row>
    <row r="65017" spans="5:6" ht="16.5" thickBot="1">
      <c r="E65017" s="75" t="s">
        <v>872</v>
      </c>
      <c r="F65017" s="76" t="s">
        <v>873</v>
      </c>
    </row>
    <row r="65018" spans="5:6" ht="16.5" thickBot="1">
      <c r="E65018" s="75" t="s">
        <v>912</v>
      </c>
      <c r="F65018" s="76" t="s">
        <v>913</v>
      </c>
    </row>
    <row r="65019" spans="5:6" ht="16.5" thickBot="1">
      <c r="E65019" s="75" t="s">
        <v>694</v>
      </c>
      <c r="F65019" s="76" t="s">
        <v>695</v>
      </c>
    </row>
    <row r="65020" spans="5:6" ht="16.5" thickBot="1">
      <c r="E65020" s="75" t="s">
        <v>640</v>
      </c>
      <c r="F65020" s="76" t="s">
        <v>641</v>
      </c>
    </row>
    <row r="65021" spans="5:6" ht="16.5" thickBot="1">
      <c r="E65021" s="75" t="s">
        <v>992</v>
      </c>
      <c r="F65021" s="76" t="s">
        <v>993</v>
      </c>
    </row>
    <row r="65022" spans="5:6" ht="16.5" thickBot="1">
      <c r="E65022" s="75" t="s">
        <v>704</v>
      </c>
      <c r="F65022" s="76" t="s">
        <v>705</v>
      </c>
    </row>
    <row r="65023" spans="5:6" ht="16.5" thickBot="1">
      <c r="E65023" s="75" t="s">
        <v>804</v>
      </c>
      <c r="F65023" s="76" t="s">
        <v>805</v>
      </c>
    </row>
    <row r="65024" spans="5:6" ht="16.5" thickBot="1">
      <c r="E65024" s="75" t="s">
        <v>1077</v>
      </c>
      <c r="F65024" s="76" t="s">
        <v>1078</v>
      </c>
    </row>
    <row r="65025" spans="5:6" ht="16.5" thickBot="1">
      <c r="E65025" s="75" t="s">
        <v>1079</v>
      </c>
      <c r="F65025" s="76" t="s">
        <v>1080</v>
      </c>
    </row>
    <row r="65026" spans="5:6" ht="16.5" thickBot="1">
      <c r="E65026" s="75" t="s">
        <v>1026</v>
      </c>
      <c r="F65026" s="76" t="s">
        <v>1027</v>
      </c>
    </row>
    <row r="65027" spans="5:6" ht="16.5" thickBot="1">
      <c r="E65027" s="75" t="s">
        <v>806</v>
      </c>
      <c r="F65027" s="76" t="s">
        <v>807</v>
      </c>
    </row>
    <row r="65028" spans="5:6" ht="16.5" thickBot="1">
      <c r="E65028" s="75" t="s">
        <v>598</v>
      </c>
      <c r="F65028" s="76" t="s">
        <v>599</v>
      </c>
    </row>
    <row r="65029" spans="5:6" ht="16.5" thickBot="1">
      <c r="E65029" s="75" t="s">
        <v>766</v>
      </c>
      <c r="F65029" s="76" t="s">
        <v>767</v>
      </c>
    </row>
    <row r="65030" spans="5:6" ht="16.5" thickBot="1">
      <c r="E65030" s="75" t="s">
        <v>848</v>
      </c>
      <c r="F65030" s="76" t="s">
        <v>849</v>
      </c>
    </row>
    <row r="65031" spans="5:6" ht="16.5" thickBot="1">
      <c r="E65031" s="75" t="s">
        <v>1049</v>
      </c>
      <c r="F65031" s="76" t="s">
        <v>1050</v>
      </c>
    </row>
    <row r="65032" spans="5:6" ht="16.5" thickBot="1">
      <c r="E65032" s="75" t="s">
        <v>1211</v>
      </c>
      <c r="F65032" s="77" t="s">
        <v>1212</v>
      </c>
    </row>
    <row r="65033" spans="5:6" ht="16.5" thickBot="1">
      <c r="E65033" s="75" t="s">
        <v>1215</v>
      </c>
      <c r="F65033" s="77" t="s">
        <v>1216</v>
      </c>
    </row>
    <row r="65034" spans="5:6" ht="16.5" thickBot="1">
      <c r="E65034" s="75" t="s">
        <v>768</v>
      </c>
      <c r="F65034" s="76" t="s">
        <v>769</v>
      </c>
    </row>
    <row r="65035" spans="5:6" ht="16.5" thickBot="1">
      <c r="E65035" s="75" t="s">
        <v>950</v>
      </c>
      <c r="F65035" s="76" t="s">
        <v>951</v>
      </c>
    </row>
    <row r="65036" spans="5:6" ht="16.5" thickBot="1">
      <c r="E65036" s="75" t="s">
        <v>996</v>
      </c>
      <c r="F65036" s="76" t="s">
        <v>997</v>
      </c>
    </row>
    <row r="65037" spans="5:6" ht="16.5" thickBot="1">
      <c r="E65037" s="75" t="s">
        <v>1039</v>
      </c>
      <c r="F65037" s="76" t="s">
        <v>1040</v>
      </c>
    </row>
    <row r="65038" spans="5:6" ht="16.5" thickBot="1">
      <c r="E65038" s="75" t="s">
        <v>1231</v>
      </c>
      <c r="F65038" s="77" t="s">
        <v>1232</v>
      </c>
    </row>
    <row r="65039" spans="5:6" ht="16.5" thickBot="1">
      <c r="E65039" s="75" t="s">
        <v>978</v>
      </c>
      <c r="F65039" s="76" t="s">
        <v>979</v>
      </c>
    </row>
    <row r="65040" spans="5:6" ht="16.5" thickBot="1">
      <c r="E65040" s="75" t="s">
        <v>1043</v>
      </c>
      <c r="F65040" s="76" t="s">
        <v>1044</v>
      </c>
    </row>
    <row r="65041" spans="5:6" ht="16.5" thickBot="1">
      <c r="E65041" s="75" t="s">
        <v>720</v>
      </c>
      <c r="F65041" s="76" t="s">
        <v>721</v>
      </c>
    </row>
    <row r="65042" spans="5:6" ht="16.5" thickBot="1">
      <c r="E65042" s="75" t="s">
        <v>1233</v>
      </c>
      <c r="F65042" s="77" t="s">
        <v>1234</v>
      </c>
    </row>
    <row r="65043" spans="5:6" ht="16.5" thickBot="1">
      <c r="E65043" s="75" t="s">
        <v>1245</v>
      </c>
      <c r="F65043" s="77" t="s">
        <v>1246</v>
      </c>
    </row>
    <row r="65044" spans="5:6" ht="16.5" thickBot="1">
      <c r="E65044" s="75" t="s">
        <v>722</v>
      </c>
      <c r="F65044" s="76" t="s">
        <v>723</v>
      </c>
    </row>
    <row r="65045" spans="5:6" ht="16.5" thickBot="1">
      <c r="E65045" s="75" t="s">
        <v>830</v>
      </c>
      <c r="F65045" s="76" t="s">
        <v>831</v>
      </c>
    </row>
    <row r="65046" spans="5:6" ht="16.5" thickBot="1">
      <c r="E65046" s="75" t="s">
        <v>569</v>
      </c>
      <c r="F65046" s="76" t="s">
        <v>570</v>
      </c>
    </row>
    <row r="65047" spans="5:6" ht="16.5" thickBot="1">
      <c r="E65047" s="75" t="s">
        <v>1145</v>
      </c>
      <c r="F65047" s="76" t="s">
        <v>1146</v>
      </c>
    </row>
    <row r="65048" spans="5:6" ht="16.5" thickBot="1">
      <c r="E65048" s="75" t="s">
        <v>954</v>
      </c>
      <c r="F65048" s="76" t="s">
        <v>955</v>
      </c>
    </row>
    <row r="65049" spans="5:6" ht="16.5" thickBot="1">
      <c r="E65049" s="75" t="s">
        <v>724</v>
      </c>
      <c r="F65049" s="76" t="s">
        <v>725</v>
      </c>
    </row>
    <row r="65050" spans="5:6" ht="16.5" thickBot="1">
      <c r="E65050" s="75" t="s">
        <v>630</v>
      </c>
      <c r="F65050" s="76" t="s">
        <v>631</v>
      </c>
    </row>
    <row r="65051" spans="5:6" ht="16.5" thickBot="1">
      <c r="E65051" s="75" t="s">
        <v>844</v>
      </c>
      <c r="F65051" s="76" t="s">
        <v>845</v>
      </c>
    </row>
    <row r="65052" spans="5:6" ht="16.5" thickBot="1">
      <c r="E65052" s="75" t="s">
        <v>1081</v>
      </c>
      <c r="F65052" s="76" t="s">
        <v>1082</v>
      </c>
    </row>
    <row r="65053" spans="5:6" ht="16.5" thickBot="1">
      <c r="E65053" s="75" t="s">
        <v>642</v>
      </c>
      <c r="F65053" s="76" t="s">
        <v>643</v>
      </c>
    </row>
    <row r="65054" spans="5:6" ht="16.5" thickBot="1">
      <c r="E65054" s="75" t="s">
        <v>786</v>
      </c>
      <c r="F65054" s="76" t="s">
        <v>787</v>
      </c>
    </row>
    <row r="65055" spans="5:6" ht="16.5" thickBot="1">
      <c r="E65055" s="75" t="s">
        <v>874</v>
      </c>
      <c r="F65055" s="76" t="s">
        <v>875</v>
      </c>
    </row>
    <row r="65056" spans="5:6" ht="16.5" thickBot="1">
      <c r="E65056" s="75" t="s">
        <v>593</v>
      </c>
      <c r="F65056" s="76" t="s">
        <v>426</v>
      </c>
    </row>
    <row r="65057" spans="5:6" ht="16.5" thickBot="1">
      <c r="E65057" s="75" t="s">
        <v>610</v>
      </c>
      <c r="F65057" s="76" t="s">
        <v>611</v>
      </c>
    </row>
    <row r="65058" spans="5:6" ht="16.5" thickBot="1">
      <c r="E65058" s="75" t="s">
        <v>846</v>
      </c>
      <c r="F65058" s="76" t="s">
        <v>847</v>
      </c>
    </row>
    <row r="65059" spans="5:6" ht="16.5" thickBot="1">
      <c r="E65059" s="75" t="s">
        <v>1181</v>
      </c>
      <c r="F65059" s="76" t="s">
        <v>1182</v>
      </c>
    </row>
    <row r="65060" spans="5:6" ht="16.5" thickBot="1">
      <c r="E65060" s="75" t="s">
        <v>1034</v>
      </c>
      <c r="F65060" s="76" t="s">
        <v>1035</v>
      </c>
    </row>
    <row r="65061" spans="5:6" ht="16.5" thickBot="1">
      <c r="E65061" s="75" t="s">
        <v>914</v>
      </c>
      <c r="F65061" s="76" t="s">
        <v>915</v>
      </c>
    </row>
    <row r="65062" spans="5:6" ht="16.5" thickBot="1">
      <c r="E65062" s="75" t="s">
        <v>956</v>
      </c>
      <c r="F65062" s="76" t="s">
        <v>957</v>
      </c>
    </row>
    <row r="65063" spans="5:6" ht="16.5" thickBot="1">
      <c r="E65063" s="75" t="s">
        <v>1163</v>
      </c>
      <c r="F65063" s="76" t="s">
        <v>1164</v>
      </c>
    </row>
    <row r="65064" spans="5:6" ht="16.5" thickBot="1">
      <c r="E65064" s="75" t="s">
        <v>998</v>
      </c>
      <c r="F65064" s="76" t="s">
        <v>999</v>
      </c>
    </row>
    <row r="65065" spans="5:6" ht="16.5" thickBot="1">
      <c r="E65065" s="75" t="s">
        <v>876</v>
      </c>
      <c r="F65065" s="76" t="s">
        <v>877</v>
      </c>
    </row>
    <row r="65066" spans="5:6" ht="16.5" thickBot="1">
      <c r="E65066" s="75" t="s">
        <v>916</v>
      </c>
      <c r="F65066" s="76" t="s">
        <v>917</v>
      </c>
    </row>
    <row r="65067" spans="5:6" ht="16.5" thickBot="1">
      <c r="E65067" s="75" t="s">
        <v>788</v>
      </c>
      <c r="F65067" s="76" t="s">
        <v>789</v>
      </c>
    </row>
    <row r="65068" spans="5:6" ht="16.5" thickBot="1">
      <c r="E65068" s="75" t="s">
        <v>810</v>
      </c>
      <c r="F65068" s="76" t="s">
        <v>811</v>
      </c>
    </row>
    <row r="65069" spans="5:6" ht="16.5" thickBot="1">
      <c r="E65069" s="75" t="s">
        <v>1000</v>
      </c>
      <c r="F65069" s="76" t="s">
        <v>1001</v>
      </c>
    </row>
    <row r="65070" spans="5:6" ht="16.5" thickBot="1">
      <c r="E65070" s="75" t="s">
        <v>600</v>
      </c>
      <c r="F65070" s="76" t="s">
        <v>428</v>
      </c>
    </row>
    <row r="65071" spans="5:6" ht="16.5" thickBot="1">
      <c r="E65071" s="75" t="s">
        <v>726</v>
      </c>
      <c r="F65071" s="76" t="s">
        <v>727</v>
      </c>
    </row>
    <row r="65072" spans="5:6" ht="16.5" thickBot="1">
      <c r="E65072" s="75" t="s">
        <v>1083</v>
      </c>
      <c r="F65072" s="76" t="s">
        <v>1084</v>
      </c>
    </row>
    <row r="65073" spans="5:6" ht="16.5" thickBot="1">
      <c r="E65073" s="75" t="s">
        <v>1217</v>
      </c>
      <c r="F65073" s="77" t="s">
        <v>1218</v>
      </c>
    </row>
    <row r="65074" spans="5:6" ht="16.5" thickBot="1">
      <c r="E65074" s="75" t="s">
        <v>1171</v>
      </c>
      <c r="F65074" s="76" t="s">
        <v>1172</v>
      </c>
    </row>
    <row r="65075" spans="5:6" ht="16.5" thickBot="1">
      <c r="E65075" s="75" t="s">
        <v>696</v>
      </c>
      <c r="F65075" s="76" t="s">
        <v>697</v>
      </c>
    </row>
    <row r="65076" spans="5:6" ht="16.5" thickBot="1">
      <c r="E65076" s="75" t="s">
        <v>698</v>
      </c>
      <c r="F65076" s="76" t="s">
        <v>699</v>
      </c>
    </row>
    <row r="65077" spans="5:6" ht="16.5" thickBot="1">
      <c r="E65077" s="75" t="s">
        <v>790</v>
      </c>
      <c r="F65077" s="76" t="s">
        <v>791</v>
      </c>
    </row>
    <row r="65078" spans="5:6" ht="16.5" thickBot="1">
      <c r="E65078" s="75" t="s">
        <v>958</v>
      </c>
      <c r="F65078" s="76" t="s">
        <v>959</v>
      </c>
    </row>
    <row r="65079" spans="5:6" ht="16.5" thickBot="1">
      <c r="E65079" s="75" t="s">
        <v>1085</v>
      </c>
      <c r="F65079" s="76" t="s">
        <v>1086</v>
      </c>
    </row>
    <row r="65080" spans="5:6" ht="16.5" thickBot="1">
      <c r="E65080" s="75" t="s">
        <v>850</v>
      </c>
      <c r="F65080" s="76" t="s">
        <v>851</v>
      </c>
    </row>
    <row r="65081" spans="5:6" ht="16.5" thickBot="1">
      <c r="E65081" s="75" t="s">
        <v>918</v>
      </c>
      <c r="F65081" s="76" t="s">
        <v>919</v>
      </c>
    </row>
    <row r="65082" spans="5:6" ht="16.5" thickBot="1">
      <c r="E65082" s="75" t="s">
        <v>605</v>
      </c>
      <c r="F65082" s="76" t="s">
        <v>606</v>
      </c>
    </row>
    <row r="65083" spans="5:6" ht="16.5" thickBot="1">
      <c r="E65083" s="75" t="s">
        <v>980</v>
      </c>
      <c r="F65083" s="76" t="s">
        <v>981</v>
      </c>
    </row>
    <row r="65084" spans="5:6" ht="16.5" thickBot="1">
      <c r="E65084" s="75" t="s">
        <v>982</v>
      </c>
      <c r="F65084" s="76" t="s">
        <v>983</v>
      </c>
    </row>
    <row r="65085" spans="5:6" ht="16.5" thickBot="1">
      <c r="E65085" s="75" t="s">
        <v>1028</v>
      </c>
      <c r="F65085" s="76" t="s">
        <v>1029</v>
      </c>
    </row>
    <row r="65086" spans="5:6" ht="16.5" thickBot="1">
      <c r="E65086" s="75" t="s">
        <v>1197</v>
      </c>
      <c r="F65086" s="76" t="s">
        <v>1198</v>
      </c>
    </row>
    <row r="65087" spans="5:6" ht="16.5" thickBot="1">
      <c r="E65087" s="75" t="s">
        <v>920</v>
      </c>
      <c r="F65087" s="76" t="s">
        <v>921</v>
      </c>
    </row>
    <row r="65088" spans="5:6" ht="16.5" thickBot="1">
      <c r="E65088" s="75" t="s">
        <v>1209</v>
      </c>
      <c r="F65088" s="76" t="s">
        <v>1210</v>
      </c>
    </row>
    <row r="65089" spans="5:6" ht="16.5" thickBot="1">
      <c r="E65089" s="75" t="s">
        <v>922</v>
      </c>
      <c r="F65089" s="76" t="s">
        <v>923</v>
      </c>
    </row>
    <row r="65090" spans="5:6" ht="16.5" thickBot="1">
      <c r="E65090" s="75" t="s">
        <v>728</v>
      </c>
      <c r="F65090" s="76" t="s">
        <v>729</v>
      </c>
    </row>
    <row r="65091" spans="5:6" ht="16.5" thickBot="1">
      <c r="E65091" s="75" t="s">
        <v>1041</v>
      </c>
      <c r="F65091" s="76" t="s">
        <v>1042</v>
      </c>
    </row>
    <row r="65092" spans="5:6" ht="16.5" thickBot="1">
      <c r="E65092" s="75" t="s">
        <v>680</v>
      </c>
      <c r="F65092" s="76" t="s">
        <v>681</v>
      </c>
    </row>
    <row r="65093" spans="5:6" ht="16.5" thickBot="1">
      <c r="E65093" s="75" t="s">
        <v>1030</v>
      </c>
      <c r="F65093" s="76" t="s">
        <v>1031</v>
      </c>
    </row>
    <row r="65094" spans="5:6" ht="16.5" thickBot="1">
      <c r="E65094" s="75" t="s">
        <v>812</v>
      </c>
      <c r="F65094" s="76" t="s">
        <v>813</v>
      </c>
    </row>
    <row r="65095" spans="5:6" ht="16.5" thickBot="1">
      <c r="E65095" s="75" t="s">
        <v>866</v>
      </c>
      <c r="F65095" s="76" t="s">
        <v>867</v>
      </c>
    </row>
    <row r="65096" spans="5:6" ht="16.5" thickBot="1">
      <c r="E65096" s="75" t="s">
        <v>852</v>
      </c>
      <c r="F65096" s="76" t="s">
        <v>853</v>
      </c>
    </row>
    <row r="65097" spans="5:6" ht="16.5" thickBot="1">
      <c r="E65097" s="75" t="s">
        <v>571</v>
      </c>
      <c r="F65097" s="76" t="s">
        <v>572</v>
      </c>
    </row>
    <row r="65098" spans="5:6" ht="16.5" thickBot="1">
      <c r="E65098" s="75" t="s">
        <v>607</v>
      </c>
      <c r="F65098" s="76" t="s">
        <v>427</v>
      </c>
    </row>
    <row r="65099" spans="5:6" ht="16.5" thickBot="1">
      <c r="E65099" s="75" t="s">
        <v>1087</v>
      </c>
      <c r="F65099" s="76" t="s">
        <v>1088</v>
      </c>
    </row>
    <row r="65100" spans="5:6" ht="16.5" thickBot="1">
      <c r="E65100" s="75" t="s">
        <v>620</v>
      </c>
      <c r="F65100" s="76" t="s">
        <v>621</v>
      </c>
    </row>
    <row r="65101" spans="5:6" ht="16.5" thickBot="1">
      <c r="E65101" s="75" t="s">
        <v>1089</v>
      </c>
      <c r="F65101" s="76" t="s">
        <v>1090</v>
      </c>
    </row>
    <row r="65102" spans="5:6" ht="16.5" thickBot="1">
      <c r="E65102" s="75" t="s">
        <v>561</v>
      </c>
      <c r="F65102" s="76" t="s">
        <v>562</v>
      </c>
    </row>
    <row r="65103" spans="5:6" ht="16.5" thickBot="1">
      <c r="E65103" s="75" t="s">
        <v>1173</v>
      </c>
      <c r="F65103" s="76" t="s">
        <v>1174</v>
      </c>
    </row>
    <row r="65104" spans="5:6" ht="16.5" thickBot="1">
      <c r="E65104" s="75" t="s">
        <v>656</v>
      </c>
      <c r="F65104" s="76" t="s">
        <v>657</v>
      </c>
    </row>
    <row r="65105" spans="5:6" ht="16.5" thickBot="1">
      <c r="E65105" s="75" t="s">
        <v>644</v>
      </c>
      <c r="F65105" s="76" t="s">
        <v>645</v>
      </c>
    </row>
    <row r="65106" spans="5:6" ht="16.5" thickBot="1">
      <c r="E65106" s="75" t="s">
        <v>678</v>
      </c>
      <c r="F65106" s="76" t="s">
        <v>679</v>
      </c>
    </row>
    <row r="65107" spans="5:6" ht="16.5" thickBot="1">
      <c r="E65107" s="75" t="s">
        <v>1091</v>
      </c>
      <c r="F65107" s="76" t="s">
        <v>1092</v>
      </c>
    </row>
    <row r="65108" spans="5:6" ht="16.5" thickBot="1">
      <c r="E65108" s="75" t="s">
        <v>682</v>
      </c>
      <c r="F65108" s="76" t="s">
        <v>683</v>
      </c>
    </row>
    <row r="65109" spans="5:6" ht="16.5" thickBot="1">
      <c r="E65109" s="75" t="s">
        <v>754</v>
      </c>
      <c r="F65109" s="76" t="s">
        <v>755</v>
      </c>
    </row>
    <row r="65110" spans="5:6" ht="16.5" thickBot="1">
      <c r="E65110" s="75" t="s">
        <v>1093</v>
      </c>
      <c r="F65110" s="76" t="s">
        <v>1094</v>
      </c>
    </row>
    <row r="65111" spans="5:6" ht="16.5" thickBot="1">
      <c r="E65111" s="75" t="s">
        <v>1095</v>
      </c>
      <c r="F65111" s="76" t="s">
        <v>1096</v>
      </c>
    </row>
    <row r="65112" spans="5:6" ht="16.5" thickBot="1">
      <c r="E65112" s="75" t="s">
        <v>614</v>
      </c>
      <c r="F65112" s="76" t="s">
        <v>615</v>
      </c>
    </row>
    <row r="65113" spans="5:6" ht="16.5" thickBot="1">
      <c r="E65113" s="75" t="s">
        <v>666</v>
      </c>
      <c r="F65113" s="76" t="s">
        <v>667</v>
      </c>
    </row>
    <row r="65114" spans="5:6" ht="16.5" thickBot="1">
      <c r="E65114" s="75" t="s">
        <v>1097</v>
      </c>
      <c r="F65114" s="76" t="s">
        <v>1098</v>
      </c>
    </row>
    <row r="65115" spans="5:6" ht="16.5" thickBot="1">
      <c r="E65115" s="75" t="s">
        <v>1099</v>
      </c>
      <c r="F65115" s="76" t="s">
        <v>1100</v>
      </c>
    </row>
    <row r="65116" spans="5:6" ht="16.5" thickBot="1">
      <c r="E65116" s="75" t="s">
        <v>608</v>
      </c>
      <c r="F65116" s="76" t="s">
        <v>609</v>
      </c>
    </row>
    <row r="65117" spans="5:6" ht="16.5" thickBot="1">
      <c r="E65117" s="75" t="s">
        <v>1195</v>
      </c>
      <c r="F65117" s="76" t="s">
        <v>1196</v>
      </c>
    </row>
    <row r="65118" spans="5:6" ht="16.5" thickBot="1">
      <c r="E65118" s="75" t="s">
        <v>1199</v>
      </c>
      <c r="F65118" s="76" t="s">
        <v>1200</v>
      </c>
    </row>
    <row r="65119" spans="5:6" ht="16.5" thickBot="1">
      <c r="E65119" s="75" t="s">
        <v>1036</v>
      </c>
      <c r="F65119" s="76" t="s">
        <v>513</v>
      </c>
    </row>
    <row r="65120" spans="5:6" ht="16.5" thickBot="1">
      <c r="E65120" s="75" t="s">
        <v>1055</v>
      </c>
      <c r="F65120" s="76" t="s">
        <v>1056</v>
      </c>
    </row>
    <row r="65121" spans="5:6" ht="16.5" thickBot="1">
      <c r="E65121" s="75" t="s">
        <v>888</v>
      </c>
      <c r="F65121" s="76" t="s">
        <v>889</v>
      </c>
    </row>
    <row r="65122" spans="5:6" ht="16.5" thickBot="1">
      <c r="E65122" s="75" t="s">
        <v>1147</v>
      </c>
      <c r="F65122" s="76" t="s">
        <v>1148</v>
      </c>
    </row>
    <row r="65123" spans="5:6" ht="16.5" thickBot="1">
      <c r="E65123" s="75" t="s">
        <v>1183</v>
      </c>
      <c r="F65123" s="76" t="s">
        <v>1184</v>
      </c>
    </row>
    <row r="65124" spans="5:6" ht="16.5" thickBot="1">
      <c r="E65124" s="75" t="s">
        <v>730</v>
      </c>
      <c r="F65124" s="76" t="s">
        <v>731</v>
      </c>
    </row>
    <row r="65125" spans="5:6" ht="16.5" thickBot="1">
      <c r="E65125" s="75" t="s">
        <v>1101</v>
      </c>
      <c r="F65125" s="76" t="s">
        <v>1102</v>
      </c>
    </row>
    <row r="65126" spans="5:6" ht="16.5" thickBot="1">
      <c r="E65126" s="75" t="s">
        <v>924</v>
      </c>
      <c r="F65126" s="76" t="s">
        <v>925</v>
      </c>
    </row>
    <row r="65127" spans="5:6" ht="16.5" thickBot="1">
      <c r="E65127" s="75" t="s">
        <v>868</v>
      </c>
      <c r="F65127" s="76" t="s">
        <v>869</v>
      </c>
    </row>
    <row r="65128" spans="5:6" ht="16.5" thickBot="1">
      <c r="E65128" s="75" t="s">
        <v>814</v>
      </c>
      <c r="F65128" s="76" t="s">
        <v>815</v>
      </c>
    </row>
    <row r="65129" spans="5:6" ht="16.5" thickBot="1">
      <c r="E65129" s="75" t="s">
        <v>684</v>
      </c>
      <c r="F65129" s="76" t="s">
        <v>685</v>
      </c>
    </row>
    <row r="65130" spans="5:6" ht="16.5" thickBot="1">
      <c r="E65130" s="75" t="s">
        <v>684</v>
      </c>
      <c r="F65130" s="76" t="s">
        <v>715</v>
      </c>
    </row>
    <row r="65131" spans="5:6" ht="16.5" thickBot="1">
      <c r="E65131" s="75" t="s">
        <v>828</v>
      </c>
      <c r="F65131" s="76" t="s">
        <v>829</v>
      </c>
    </row>
    <row r="65132" spans="5:6" ht="16.5" thickBot="1">
      <c r="E65132" s="75" t="s">
        <v>756</v>
      </c>
      <c r="F65132" s="76" t="s">
        <v>757</v>
      </c>
    </row>
    <row r="65133" spans="5:6" ht="16.5" thickBot="1">
      <c r="E65133" s="75" t="s">
        <v>986</v>
      </c>
      <c r="F65133" s="76" t="s">
        <v>987</v>
      </c>
    </row>
    <row r="65134" spans="5:6" ht="16.5" thickBot="1">
      <c r="E65134" s="75" t="s">
        <v>706</v>
      </c>
      <c r="F65134" s="76" t="s">
        <v>707</v>
      </c>
    </row>
    <row r="65135" spans="5:6" ht="16.5" thickBot="1">
      <c r="E65135" s="75" t="s">
        <v>1103</v>
      </c>
      <c r="F65135" s="76" t="s">
        <v>1104</v>
      </c>
    </row>
    <row r="65136" spans="5:6" ht="16.5" thickBot="1">
      <c r="E65136" s="75" t="s">
        <v>1105</v>
      </c>
      <c r="F65136" s="76" t="s">
        <v>1106</v>
      </c>
    </row>
    <row r="65137" spans="5:6" ht="16.5" thickBot="1">
      <c r="E65137" s="75" t="s">
        <v>1107</v>
      </c>
      <c r="F65137" s="76" t="s">
        <v>1108</v>
      </c>
    </row>
    <row r="65138" spans="5:6" ht="16.5" thickBot="1">
      <c r="E65138" s="75" t="s">
        <v>770</v>
      </c>
      <c r="F65138" s="76" t="s">
        <v>771</v>
      </c>
    </row>
    <row r="65139" spans="5:6" ht="16.5" thickBot="1">
      <c r="E65139" s="75" t="s">
        <v>926</v>
      </c>
      <c r="F65139" s="76" t="s">
        <v>927</v>
      </c>
    </row>
    <row r="65140" spans="5:6" ht="16.5" thickBot="1">
      <c r="E65140" s="75" t="s">
        <v>832</v>
      </c>
      <c r="F65140" s="76" t="s">
        <v>833</v>
      </c>
    </row>
    <row r="65141" spans="5:6" ht="16.5" thickBot="1">
      <c r="E65141" s="75" t="s">
        <v>960</v>
      </c>
      <c r="F65141" s="76" t="s">
        <v>961</v>
      </c>
    </row>
    <row r="65142" spans="5:6" ht="16.5" thickBot="1">
      <c r="E65142" s="75" t="s">
        <v>878</v>
      </c>
      <c r="F65142" s="76" t="s">
        <v>879</v>
      </c>
    </row>
    <row r="65143" spans="5:6" ht="16.5" thickBot="1">
      <c r="E65143" s="75" t="s">
        <v>658</v>
      </c>
      <c r="F65143" s="76" t="s">
        <v>659</v>
      </c>
    </row>
    <row r="65144" spans="5:6" ht="16.5" thickBot="1">
      <c r="E65144" s="75" t="s">
        <v>882</v>
      </c>
      <c r="F65144" s="76" t="s">
        <v>883</v>
      </c>
    </row>
    <row r="65145" spans="5:6" ht="16.5" thickBot="1">
      <c r="E65145" s="75" t="s">
        <v>1185</v>
      </c>
      <c r="F65145" s="76" t="s">
        <v>1186</v>
      </c>
    </row>
    <row r="65146" spans="5:6" ht="16.5" thickBot="1">
      <c r="E65146" s="75" t="s">
        <v>984</v>
      </c>
      <c r="F65146" s="76" t="s">
        <v>985</v>
      </c>
    </row>
    <row r="65147" spans="5:6" ht="16.5" thickBot="1">
      <c r="E65147" s="75" t="s">
        <v>962</v>
      </c>
      <c r="F65147" s="76" t="s">
        <v>963</v>
      </c>
    </row>
    <row r="65148" spans="5:6" ht="16.5" thickBot="1">
      <c r="E65148" s="75" t="s">
        <v>624</v>
      </c>
      <c r="F65148" s="76" t="s">
        <v>625</v>
      </c>
    </row>
    <row r="65149" spans="5:6" ht="16.5" thickBot="1">
      <c r="E65149" s="75" t="s">
        <v>854</v>
      </c>
      <c r="F65149" s="76" t="s">
        <v>855</v>
      </c>
    </row>
    <row r="65150" spans="5:6" ht="16.5" thickBot="1">
      <c r="E65150" s="75" t="s">
        <v>964</v>
      </c>
      <c r="F65150" s="76" t="s">
        <v>965</v>
      </c>
    </row>
    <row r="65151" spans="5:6" ht="16.5" thickBot="1">
      <c r="E65151" s="75" t="s">
        <v>732</v>
      </c>
      <c r="F65151" s="76" t="s">
        <v>733</v>
      </c>
    </row>
    <row r="65152" spans="5:6" ht="16.5" thickBot="1">
      <c r="E65152" s="75" t="s">
        <v>1109</v>
      </c>
      <c r="F65152" s="76" t="s">
        <v>1110</v>
      </c>
    </row>
    <row r="65153" spans="5:6" ht="16.5" thickBot="1">
      <c r="E65153" s="75" t="s">
        <v>1187</v>
      </c>
      <c r="F65153" s="76" t="s">
        <v>1188</v>
      </c>
    </row>
    <row r="65154" spans="5:6" ht="16.5" thickBot="1">
      <c r="E65154" s="75" t="s">
        <v>1111</v>
      </c>
      <c r="F65154" s="76" t="s">
        <v>1112</v>
      </c>
    </row>
    <row r="65155" spans="5:6" ht="16.5" thickBot="1">
      <c r="E65155" s="75" t="s">
        <v>734</v>
      </c>
      <c r="F65155" s="76" t="s">
        <v>735</v>
      </c>
    </row>
    <row r="65156" spans="5:6" ht="16.5" thickBot="1">
      <c r="E65156" s="75" t="s">
        <v>758</v>
      </c>
      <c r="F65156" s="76" t="s">
        <v>759</v>
      </c>
    </row>
    <row r="65157" spans="5:6" ht="16.5" thickBot="1">
      <c r="E65157" s="75" t="s">
        <v>591</v>
      </c>
      <c r="F65157" s="76" t="s">
        <v>592</v>
      </c>
    </row>
    <row r="65158" spans="5:6" ht="16.5" thickBot="1">
      <c r="E65158" s="75" t="s">
        <v>1165</v>
      </c>
      <c r="F65158" s="76" t="s">
        <v>1166</v>
      </c>
    </row>
    <row r="65159" spans="5:6" ht="16.5" thickBot="1">
      <c r="E65159" s="75" t="s">
        <v>1189</v>
      </c>
      <c r="F65159" s="76" t="s">
        <v>1190</v>
      </c>
    </row>
    <row r="65160" spans="5:6" ht="16.5" thickBot="1">
      <c r="E65160" s="75" t="s">
        <v>792</v>
      </c>
      <c r="F65160" s="76" t="s">
        <v>793</v>
      </c>
    </row>
    <row r="65161" spans="5:6" ht="16.5" thickBot="1">
      <c r="E65161" s="75" t="s">
        <v>988</v>
      </c>
      <c r="F65161" s="76" t="s">
        <v>989</v>
      </c>
    </row>
    <row r="65162" spans="5:6" ht="16.5" thickBot="1">
      <c r="E65162" s="75" t="s">
        <v>577</v>
      </c>
      <c r="F65162" s="76" t="s">
        <v>578</v>
      </c>
    </row>
    <row r="65163" spans="5:6" ht="16.5" thickBot="1">
      <c r="E65163" s="75" t="s">
        <v>928</v>
      </c>
      <c r="F65163" s="76" t="s">
        <v>929</v>
      </c>
    </row>
    <row r="65164" spans="5:6" ht="16.5" thickBot="1">
      <c r="E65164" s="75" t="s">
        <v>1159</v>
      </c>
      <c r="F65164" s="76" t="s">
        <v>1160</v>
      </c>
    </row>
    <row r="65165" spans="5:6" ht="16.5" thickBot="1">
      <c r="E65165" s="75" t="s">
        <v>816</v>
      </c>
      <c r="F65165" s="76" t="s">
        <v>817</v>
      </c>
    </row>
    <row r="65166" spans="5:6" ht="16.5" thickBot="1">
      <c r="E65166" s="75" t="s">
        <v>632</v>
      </c>
      <c r="F65166" s="76" t="s">
        <v>633</v>
      </c>
    </row>
    <row r="65167" spans="5:6" ht="16.5" thickBot="1">
      <c r="E65167" s="75" t="s">
        <v>736</v>
      </c>
      <c r="F65167" s="76" t="s">
        <v>737</v>
      </c>
    </row>
    <row r="65168" spans="5:6" ht="16.5" thickBot="1">
      <c r="E65168" s="75" t="s">
        <v>890</v>
      </c>
      <c r="F65168" s="76" t="s">
        <v>891</v>
      </c>
    </row>
    <row r="65169" spans="5:6" ht="16.5" thickBot="1">
      <c r="E65169" s="75" t="s">
        <v>892</v>
      </c>
      <c r="F65169" s="76" t="s">
        <v>893</v>
      </c>
    </row>
    <row r="65170" spans="5:6" ht="16.5" thickBot="1">
      <c r="E65170" s="75" t="s">
        <v>772</v>
      </c>
      <c r="F65170" s="76" t="s">
        <v>773</v>
      </c>
    </row>
    <row r="65171" spans="5:6" ht="16.5" thickBot="1">
      <c r="E65171" s="75" t="s">
        <v>1071</v>
      </c>
      <c r="F65171" s="76" t="s">
        <v>1072</v>
      </c>
    </row>
    <row r="65172" spans="5:6" ht="16.5" thickBot="1">
      <c r="E65172" s="75" t="s">
        <v>760</v>
      </c>
      <c r="F65172" s="76" t="s">
        <v>761</v>
      </c>
    </row>
    <row r="65173" spans="5:6" ht="16.5" thickBot="1">
      <c r="E65173" s="75" t="s">
        <v>894</v>
      </c>
      <c r="F65173" s="76" t="s">
        <v>895</v>
      </c>
    </row>
    <row r="65174" spans="5:6" ht="16.5" thickBot="1">
      <c r="E65174" s="75" t="s">
        <v>1235</v>
      </c>
      <c r="F65174" s="77" t="s">
        <v>1236</v>
      </c>
    </row>
    <row r="65175" spans="5:6" ht="16.5" thickBot="1">
      <c r="E65175" s="75" t="s">
        <v>686</v>
      </c>
      <c r="F65175" s="76" t="s">
        <v>687</v>
      </c>
    </row>
    <row r="65176" spans="5:6" ht="16.5" thickBot="1">
      <c r="E65176" s="75" t="s">
        <v>930</v>
      </c>
      <c r="F65176" s="76" t="s">
        <v>931</v>
      </c>
    </row>
    <row r="65177" spans="5:6" ht="16.5" thickBot="1">
      <c r="E65177" s="75" t="s">
        <v>1247</v>
      </c>
      <c r="F65177" s="77" t="s">
        <v>1248</v>
      </c>
    </row>
    <row r="65178" spans="5:6" ht="16.5" thickBot="1">
      <c r="E65178" s="75" t="s">
        <v>1113</v>
      </c>
      <c r="F65178" s="76" t="s">
        <v>1114</v>
      </c>
    </row>
    <row r="65179" spans="5:6" ht="16.5" thickBot="1">
      <c r="E65179" s="75" t="s">
        <v>1045</v>
      </c>
      <c r="F65179" s="76" t="s">
        <v>1046</v>
      </c>
    </row>
    <row r="65180" spans="5:6" ht="16.5" thickBot="1">
      <c r="E65180" s="75" t="s">
        <v>738</v>
      </c>
      <c r="F65180" s="76" t="s">
        <v>739</v>
      </c>
    </row>
    <row r="65181" spans="5:6" ht="16.5" thickBot="1">
      <c r="E65181" s="75" t="s">
        <v>585</v>
      </c>
      <c r="F65181" s="76" t="s">
        <v>586</v>
      </c>
    </row>
    <row r="65182" spans="5:6" ht="16.5" thickBot="1">
      <c r="E65182" s="75" t="s">
        <v>688</v>
      </c>
      <c r="F65182" s="76" t="s">
        <v>689</v>
      </c>
    </row>
    <row r="65183" spans="5:6" ht="16.5" thickBot="1">
      <c r="E65183" s="75" t="s">
        <v>688</v>
      </c>
      <c r="F65183" s="76" t="s">
        <v>716</v>
      </c>
    </row>
    <row r="65184" spans="5:6" ht="16.5" thickBot="1">
      <c r="E65184" s="75" t="s">
        <v>1012</v>
      </c>
      <c r="F65184" s="76" t="s">
        <v>1013</v>
      </c>
    </row>
    <row r="65185" spans="5:6" ht="16.5" thickBot="1">
      <c r="E65185" s="75" t="s">
        <v>628</v>
      </c>
      <c r="F65185" s="76" t="s">
        <v>629</v>
      </c>
    </row>
    <row r="65186" spans="5:6" ht="16.5" thickBot="1">
      <c r="E65186" s="75" t="s">
        <v>1175</v>
      </c>
      <c r="F65186" s="76" t="s">
        <v>1176</v>
      </c>
    </row>
    <row r="65187" spans="5:6" ht="16.5" thickBot="1">
      <c r="E65187" s="75" t="s">
        <v>932</v>
      </c>
      <c r="F65187" s="76" t="s">
        <v>933</v>
      </c>
    </row>
    <row r="65188" spans="5:6" ht="16.5" thickBot="1">
      <c r="E65188" s="75" t="s">
        <v>616</v>
      </c>
      <c r="F65188" s="76" t="s">
        <v>617</v>
      </c>
    </row>
    <row r="65189" spans="5:6" ht="16.5" thickBot="1">
      <c r="E65189" s="75" t="s">
        <v>1191</v>
      </c>
      <c r="F65189" s="76" t="s">
        <v>1192</v>
      </c>
    </row>
    <row r="65190" spans="5:6" ht="16.5" thickBot="1">
      <c r="E65190" s="75" t="s">
        <v>1157</v>
      </c>
      <c r="F65190" s="76" t="s">
        <v>1158</v>
      </c>
    </row>
    <row r="65191" spans="5:6" ht="16.5" thickBot="1">
      <c r="E65191" s="75" t="s">
        <v>1032</v>
      </c>
      <c r="F65191" s="76" t="s">
        <v>1033</v>
      </c>
    </row>
    <row r="65192" spans="5:6" ht="16.5" thickBot="1">
      <c r="E65192" s="75" t="s">
        <v>774</v>
      </c>
      <c r="F65192" s="76" t="s">
        <v>775</v>
      </c>
    </row>
    <row r="65193" spans="5:6" ht="16.5" thickBot="1">
      <c r="E65193" s="75" t="s">
        <v>1193</v>
      </c>
      <c r="F65193" s="76" t="s">
        <v>1194</v>
      </c>
    </row>
    <row r="65194" spans="5:6" ht="16.5" thickBot="1">
      <c r="E65194" s="75" t="s">
        <v>708</v>
      </c>
      <c r="F65194" s="76" t="s">
        <v>709</v>
      </c>
    </row>
    <row r="65195" spans="5:6" ht="16.5" thickBot="1">
      <c r="E65195" s="75" t="s">
        <v>670</v>
      </c>
      <c r="F65195" s="76" t="s">
        <v>671</v>
      </c>
    </row>
    <row r="65196" spans="5:6" ht="16.5" thickBot="1">
      <c r="E65196" s="75" t="s">
        <v>762</v>
      </c>
      <c r="F65196" s="76" t="s">
        <v>763</v>
      </c>
    </row>
    <row r="65197" spans="5:6" ht="16.5" thickBot="1">
      <c r="E65197" s="75" t="s">
        <v>834</v>
      </c>
      <c r="F65197" s="76" t="s">
        <v>835</v>
      </c>
    </row>
    <row r="65198" spans="5:6" ht="16.5" thickBot="1">
      <c r="E65198" s="75" t="s">
        <v>1115</v>
      </c>
      <c r="F65198" s="76" t="s">
        <v>1116</v>
      </c>
    </row>
    <row r="65199" spans="5:6" ht="16.5" thickBot="1">
      <c r="E65199" s="75" t="s">
        <v>794</v>
      </c>
      <c r="F65199" s="76" t="s">
        <v>795</v>
      </c>
    </row>
    <row r="65200" spans="5:6" ht="16.5" thickBot="1">
      <c r="E65200" s="75" t="s">
        <v>808</v>
      </c>
      <c r="F65200" s="76" t="s">
        <v>809</v>
      </c>
    </row>
    <row r="65201" spans="5:6" ht="16.5" thickBot="1">
      <c r="E65201" s="75" t="s">
        <v>1219</v>
      </c>
      <c r="F65201" s="77" t="s">
        <v>1220</v>
      </c>
    </row>
    <row r="65202" spans="5:6" ht="16.5" thickBot="1">
      <c r="E65202" s="75" t="s">
        <v>796</v>
      </c>
      <c r="F65202" s="76" t="s">
        <v>797</v>
      </c>
    </row>
    <row r="65203" spans="5:6" ht="16.5" thickBot="1">
      <c r="E65203" s="75" t="s">
        <v>856</v>
      </c>
      <c r="F65203" s="76" t="s">
        <v>857</v>
      </c>
    </row>
    <row r="65204" spans="5:6" ht="16.5" thickBot="1">
      <c r="E65204" s="75" t="s">
        <v>1177</v>
      </c>
      <c r="F65204" s="76" t="s">
        <v>1178</v>
      </c>
    </row>
    <row r="65205" spans="5:6" ht="16.5" thickBot="1">
      <c r="E65205" s="75" t="s">
        <v>1117</v>
      </c>
      <c r="F65205" s="76" t="s">
        <v>1118</v>
      </c>
    </row>
    <row r="65206" spans="5:6" ht="16.5" thickBot="1">
      <c r="E65206" s="75" t="s">
        <v>776</v>
      </c>
      <c r="F65206" s="76" t="s">
        <v>777</v>
      </c>
    </row>
    <row r="65207" spans="5:6" ht="16.5" thickBot="1">
      <c r="E65207" s="75" t="s">
        <v>934</v>
      </c>
      <c r="F65207" s="76" t="s">
        <v>935</v>
      </c>
    </row>
    <row r="65208" spans="5:6" ht="16.5" thickBot="1">
      <c r="E65208" s="75" t="s">
        <v>672</v>
      </c>
      <c r="F65208" s="76" t="s">
        <v>673</v>
      </c>
    </row>
    <row r="65209" spans="5:6" ht="16.5" thickBot="1">
      <c r="E65209" s="75" t="s">
        <v>740</v>
      </c>
      <c r="F65209" s="76" t="s">
        <v>741</v>
      </c>
    </row>
    <row r="65210" spans="5:6" ht="16.5" thickBot="1">
      <c r="E65210" s="75" t="s">
        <v>573</v>
      </c>
      <c r="F65210" s="76" t="s">
        <v>574</v>
      </c>
    </row>
    <row r="65211" spans="5:6" ht="16.5" thickBot="1">
      <c r="E65211" s="75" t="s">
        <v>742</v>
      </c>
      <c r="F65211" s="76" t="s">
        <v>743</v>
      </c>
    </row>
    <row r="65212" spans="5:6" ht="16.5" thickBot="1">
      <c r="E65212" s="75" t="s">
        <v>752</v>
      </c>
      <c r="F65212" s="76" t="s">
        <v>753</v>
      </c>
    </row>
    <row r="65213" spans="5:6" ht="16.5" thickBot="1">
      <c r="E65213" s="75" t="s">
        <v>1221</v>
      </c>
      <c r="F65213" s="77" t="s">
        <v>1222</v>
      </c>
    </row>
    <row r="65214" spans="5:6" ht="16.5" thickBot="1">
      <c r="E65214" s="75" t="s">
        <v>1141</v>
      </c>
      <c r="F65214" s="76" t="s">
        <v>1142</v>
      </c>
    </row>
    <row r="65215" spans="5:6" ht="16.5" thickBot="1">
      <c r="E65215" s="75" t="s">
        <v>936</v>
      </c>
      <c r="F65215" s="76" t="s">
        <v>937</v>
      </c>
    </row>
    <row r="65216" spans="5:6" ht="16.5" thickBot="1">
      <c r="E65216" s="75" t="s">
        <v>778</v>
      </c>
      <c r="F65216" s="76" t="s">
        <v>779</v>
      </c>
    </row>
    <row r="65217" spans="5:6" ht="16.5" thickBot="1">
      <c r="E65217" s="75" t="s">
        <v>1237</v>
      </c>
      <c r="F65217" s="77" t="s">
        <v>1238</v>
      </c>
    </row>
    <row r="65218" spans="5:6" ht="16.5" thickBot="1">
      <c r="E65218" s="75" t="s">
        <v>1065</v>
      </c>
      <c r="F65218" s="76" t="s">
        <v>1066</v>
      </c>
    </row>
    <row r="65219" spans="5:6" ht="16.5" thickBot="1">
      <c r="E65219" s="75" t="s">
        <v>565</v>
      </c>
      <c r="F65219" s="76" t="s">
        <v>566</v>
      </c>
    </row>
    <row r="65220" spans="5:6" ht="16.5" thickBot="1">
      <c r="E65220" s="75" t="s">
        <v>1067</v>
      </c>
      <c r="F65220" s="76" t="s">
        <v>1068</v>
      </c>
    </row>
    <row r="65221" spans="5:6" ht="16.5" thickBot="1">
      <c r="E65221" s="75" t="s">
        <v>1119</v>
      </c>
      <c r="F65221" s="76" t="s">
        <v>1120</v>
      </c>
    </row>
    <row r="65222" spans="5:6" ht="16.5" thickBot="1">
      <c r="E65222" s="75" t="s">
        <v>646</v>
      </c>
      <c r="F65222" s="76" t="s">
        <v>647</v>
      </c>
    </row>
    <row r="65223" spans="5:6" ht="16.5" thickBot="1">
      <c r="E65223" s="75" t="s">
        <v>938</v>
      </c>
      <c r="F65223" s="76" t="s">
        <v>939</v>
      </c>
    </row>
    <row r="65224" spans="5:6" ht="16.5" thickBot="1">
      <c r="E65224" s="75" t="s">
        <v>1121</v>
      </c>
      <c r="F65224" s="76" t="s">
        <v>1122</v>
      </c>
    </row>
    <row r="65225" spans="5:6" ht="16.5" thickBot="1">
      <c r="E65225" s="75" t="s">
        <v>1139</v>
      </c>
      <c r="F65225" s="76" t="s">
        <v>1140</v>
      </c>
    </row>
    <row r="65226" spans="5:6" ht="16.5" thickBot="1">
      <c r="E65226" s="75" t="s">
        <v>974</v>
      </c>
      <c r="F65226" s="76" t="s">
        <v>975</v>
      </c>
    </row>
    <row r="65227" spans="5:6" ht="16.5" thickBot="1">
      <c r="E65227" s="75" t="s">
        <v>1014</v>
      </c>
      <c r="F65227" s="76" t="s">
        <v>1015</v>
      </c>
    </row>
    <row r="65228" spans="5:6" ht="16.5" thickBot="1">
      <c r="E65228" s="75" t="s">
        <v>990</v>
      </c>
      <c r="F65228" s="76" t="s">
        <v>991</v>
      </c>
    </row>
    <row r="65229" spans="5:6" ht="16.5" thickBot="1">
      <c r="E65229" s="75" t="s">
        <v>780</v>
      </c>
      <c r="F65229" s="76" t="s">
        <v>781</v>
      </c>
    </row>
    <row r="65230" spans="5:6" ht="16.5" thickBot="1">
      <c r="E65230" s="75" t="s">
        <v>634</v>
      </c>
      <c r="F65230" s="76" t="s">
        <v>635</v>
      </c>
    </row>
    <row r="65231" spans="5:6" ht="16.5" thickBot="1">
      <c r="E65231" s="75" t="s">
        <v>1053</v>
      </c>
      <c r="F65231" s="76" t="s">
        <v>1054</v>
      </c>
    </row>
    <row r="65232" spans="5:6" ht="16.5" thickBot="1">
      <c r="E65232" s="75" t="s">
        <v>1002</v>
      </c>
      <c r="F65232" s="76" t="s">
        <v>1003</v>
      </c>
    </row>
    <row r="65233" spans="5:6" ht="16.5" thickBot="1">
      <c r="E65233" s="75" t="s">
        <v>966</v>
      </c>
      <c r="F65233" s="76" t="s">
        <v>967</v>
      </c>
    </row>
    <row r="65234" spans="5:6" ht="16.5" thickBot="1">
      <c r="E65234" s="75" t="s">
        <v>1016</v>
      </c>
      <c r="F65234" s="76" t="s">
        <v>1017</v>
      </c>
    </row>
    <row r="65235" spans="5:6" ht="16.5" thickBot="1">
      <c r="E65235" s="75" t="s">
        <v>710</v>
      </c>
      <c r="F65235" s="76" t="s">
        <v>711</v>
      </c>
    </row>
    <row r="65236" spans="5:6" ht="16.5" thickBot="1">
      <c r="E65236" s="75" t="s">
        <v>1207</v>
      </c>
      <c r="F65236" s="76" t="s">
        <v>1208</v>
      </c>
    </row>
    <row r="65237" spans="5:6" ht="16.5" thickBot="1">
      <c r="E65237" s="75" t="s">
        <v>1018</v>
      </c>
      <c r="F65237" s="76" t="s">
        <v>1019</v>
      </c>
    </row>
    <row r="65238" spans="5:6" ht="16.5" thickBot="1">
      <c r="E65238" s="75" t="s">
        <v>1004</v>
      </c>
      <c r="F65238" s="76" t="s">
        <v>1005</v>
      </c>
    </row>
    <row r="65239" spans="5:6" ht="16.5" thickBot="1">
      <c r="E65239" s="75" t="s">
        <v>1006</v>
      </c>
      <c r="F65239" s="76" t="s">
        <v>1007</v>
      </c>
    </row>
    <row r="65240" spans="5:6" ht="16.5" thickBot="1">
      <c r="E65240" s="75" t="s">
        <v>1008</v>
      </c>
      <c r="F65240" s="76" t="s">
        <v>1009</v>
      </c>
    </row>
    <row r="65241" spans="5:6" ht="16.5" thickBot="1">
      <c r="E65241" s="75" t="s">
        <v>896</v>
      </c>
      <c r="F65241" s="76" t="s">
        <v>897</v>
      </c>
    </row>
    <row r="65242" spans="5:6" ht="16.5" thickBot="1">
      <c r="E65242" s="75" t="s">
        <v>1123</v>
      </c>
      <c r="F65242" s="76" t="s">
        <v>1124</v>
      </c>
    </row>
    <row r="65243" spans="5:6" ht="16.5" thickBot="1">
      <c r="E65243" s="75" t="s">
        <v>898</v>
      </c>
      <c r="F65243" s="76" t="s">
        <v>899</v>
      </c>
    </row>
    <row r="65244" spans="5:6" ht="16.5" thickBot="1">
      <c r="E65244" s="75" t="s">
        <v>1223</v>
      </c>
      <c r="F65244" s="77" t="s">
        <v>1224</v>
      </c>
    </row>
    <row r="65245" spans="5:6" ht="16.5" thickBot="1">
      <c r="E65245" s="75" t="s">
        <v>676</v>
      </c>
      <c r="F65245" s="76" t="s">
        <v>677</v>
      </c>
    </row>
    <row r="65246" spans="5:6" ht="16.5" thickBot="1">
      <c r="E65246" s="75" t="s">
        <v>648</v>
      </c>
      <c r="F65246" s="76" t="s">
        <v>649</v>
      </c>
    </row>
    <row r="65247" spans="5:6" ht="16.5" thickBot="1">
      <c r="E65247" s="75" t="s">
        <v>648</v>
      </c>
      <c r="F65247" s="76" t="s">
        <v>714</v>
      </c>
    </row>
    <row r="65248" spans="5:6" ht="16.5" thickBot="1">
      <c r="E65248" s="75" t="s">
        <v>1010</v>
      </c>
      <c r="F65248" s="76" t="s">
        <v>1011</v>
      </c>
    </row>
    <row r="65249" spans="5:6" ht="16.5" thickBot="1">
      <c r="E65249" s="75" t="s">
        <v>744</v>
      </c>
      <c r="F65249" s="76" t="s">
        <v>745</v>
      </c>
    </row>
    <row r="65250" spans="5:6" ht="16.5" thickBot="1">
      <c r="E65250" s="75" t="s">
        <v>1125</v>
      </c>
      <c r="F65250" s="76" t="s">
        <v>1126</v>
      </c>
    </row>
    <row r="65251" spans="5:6" ht="16.5" thickBot="1">
      <c r="E65251" s="75" t="s">
        <v>650</v>
      </c>
      <c r="F65251" s="76" t="s">
        <v>651</v>
      </c>
    </row>
    <row r="65252" spans="5:6" ht="16.5" thickBot="1">
      <c r="E65252" s="75" t="s">
        <v>1229</v>
      </c>
      <c r="F65252" s="77" t="s">
        <v>1230</v>
      </c>
    </row>
    <row r="65253" spans="5:6" ht="16.5" thickBot="1">
      <c r="E65253" s="75" t="s">
        <v>718</v>
      </c>
      <c r="F65253" s="76" t="s">
        <v>719</v>
      </c>
    </row>
    <row r="65254" spans="5:6" ht="16.5" thickBot="1">
      <c r="E65254" s="75" t="s">
        <v>1239</v>
      </c>
      <c r="F65254" s="77" t="s">
        <v>1240</v>
      </c>
    </row>
    <row r="65255" spans="5:6" ht="16.5" thickBot="1">
      <c r="E65255" s="75" t="s">
        <v>818</v>
      </c>
      <c r="F65255" s="76" t="s">
        <v>819</v>
      </c>
    </row>
    <row r="65256" spans="5:6" ht="16.5" thickBot="1">
      <c r="E65256" s="75" t="s">
        <v>1127</v>
      </c>
      <c r="F65256" s="76" t="s">
        <v>1128</v>
      </c>
    </row>
    <row r="65257" spans="5:6" ht="16.5" thickBot="1">
      <c r="E65257" s="75" t="s">
        <v>968</v>
      </c>
      <c r="F65257" s="76" t="s">
        <v>969</v>
      </c>
    </row>
    <row r="65258" spans="5:6" ht="16.5" thickBot="1">
      <c r="E65258" s="75" t="s">
        <v>1129</v>
      </c>
      <c r="F65258" s="76" t="s">
        <v>1130</v>
      </c>
    </row>
    <row r="65259" spans="5:6" ht="16.5" thickBot="1">
      <c r="E65259" s="75" t="s">
        <v>746</v>
      </c>
      <c r="F65259" s="76" t="s">
        <v>747</v>
      </c>
    </row>
    <row r="65260" spans="5:6" ht="16.5" thickBot="1">
      <c r="E65260" s="75" t="s">
        <v>748</v>
      </c>
      <c r="F65260" s="76" t="s">
        <v>749</v>
      </c>
    </row>
    <row r="65261" spans="5:6" ht="16.5" thickBot="1">
      <c r="E65261" s="75" t="s">
        <v>836</v>
      </c>
      <c r="F65261" s="76" t="s">
        <v>837</v>
      </c>
    </row>
    <row r="65262" spans="5:6" ht="16.5" thickBot="1">
      <c r="E65262" s="75" t="s">
        <v>662</v>
      </c>
      <c r="F65262" s="76" t="s">
        <v>663</v>
      </c>
    </row>
    <row r="65263" spans="5:6" ht="16.5" thickBot="1">
      <c r="E65263" s="75" t="s">
        <v>1201</v>
      </c>
      <c r="F65263" s="76" t="s">
        <v>1202</v>
      </c>
    </row>
    <row r="65264" spans="5:6" ht="16.5" thickBot="1">
      <c r="E65264" s="75" t="s">
        <v>798</v>
      </c>
      <c r="F65264" s="76" t="s">
        <v>799</v>
      </c>
    </row>
    <row r="65265" spans="5:6" ht="16.5" thickBot="1">
      <c r="E65265" s="75" t="s">
        <v>636</v>
      </c>
      <c r="F65265" s="76" t="s">
        <v>637</v>
      </c>
    </row>
    <row r="65266" spans="5:6" ht="16.5" thickBot="1">
      <c r="E65266" s="75" t="s">
        <v>1051</v>
      </c>
      <c r="F65266" s="76" t="s">
        <v>1052</v>
      </c>
    </row>
    <row r="65267" spans="5:6" ht="16.5" thickBot="1">
      <c r="E65267" s="75" t="s">
        <v>1020</v>
      </c>
      <c r="F65267" s="76" t="s">
        <v>1021</v>
      </c>
    </row>
    <row r="65268" spans="5:6" ht="16.5" thickBot="1">
      <c r="E65268" s="75" t="s">
        <v>1057</v>
      </c>
      <c r="F65268" s="76" t="s">
        <v>1058</v>
      </c>
    </row>
    <row r="65269" spans="5:6" ht="16.5" thickBot="1">
      <c r="E65269" s="75" t="s">
        <v>820</v>
      </c>
      <c r="F65269" s="76" t="s">
        <v>821</v>
      </c>
    </row>
    <row r="65270" spans="5:6" ht="16.5" thickBot="1">
      <c r="E65270" s="75" t="s">
        <v>940</v>
      </c>
      <c r="F65270" s="76" t="s">
        <v>941</v>
      </c>
    </row>
    <row r="65271" spans="5:6" ht="16.5" thickBot="1">
      <c r="E65271" s="75" t="s">
        <v>822</v>
      </c>
      <c r="F65271" s="76" t="s">
        <v>823</v>
      </c>
    </row>
    <row r="65272" spans="5:6" ht="16.5" thickBot="1">
      <c r="E65272" s="75" t="s">
        <v>626</v>
      </c>
      <c r="F65272" s="76" t="s">
        <v>627</v>
      </c>
    </row>
    <row r="65273" spans="5:6" ht="16.5" thickBot="1">
      <c r="E65273" s="75" t="s">
        <v>690</v>
      </c>
      <c r="F65273" s="76" t="s">
        <v>691</v>
      </c>
    </row>
    <row r="65274" spans="5:6" ht="16.5" thickBot="1">
      <c r="E65274" s="75" t="s">
        <v>1151</v>
      </c>
      <c r="F65274" s="76" t="s">
        <v>1152</v>
      </c>
    </row>
    <row r="65275" spans="5:6" ht="16.5" thickBot="1">
      <c r="E65275" s="75" t="s">
        <v>1243</v>
      </c>
      <c r="F65275" s="77" t="s">
        <v>1244</v>
      </c>
    </row>
    <row r="65276" spans="5:6" ht="16.5" thickBot="1">
      <c r="E65276" s="75" t="s">
        <v>800</v>
      </c>
      <c r="F65276" s="76" t="s">
        <v>801</v>
      </c>
    </row>
    <row r="65277" spans="5:6" ht="16.5" thickBot="1">
      <c r="E65277" s="75" t="s">
        <v>664</v>
      </c>
      <c r="F65277" s="76" t="s">
        <v>665</v>
      </c>
    </row>
    <row r="65278" spans="5:6" ht="16.5" thickBot="1">
      <c r="E65278" s="75" t="s">
        <v>1249</v>
      </c>
      <c r="F65278" s="77" t="s">
        <v>1250</v>
      </c>
    </row>
    <row r="65279" spans="5:6" ht="16.5" thickBot="1">
      <c r="E65279" s="75" t="s">
        <v>702</v>
      </c>
      <c r="F65279" s="76" t="s">
        <v>703</v>
      </c>
    </row>
    <row r="65280" spans="5:6" ht="16.5" thickBot="1">
      <c r="E65280" s="75" t="s">
        <v>764</v>
      </c>
      <c r="F65280" s="76" t="s">
        <v>765</v>
      </c>
    </row>
    <row r="65281" spans="5:6" ht="16.5" thickBot="1">
      <c r="E65281" s="75" t="s">
        <v>1059</v>
      </c>
      <c r="F65281" s="76" t="s">
        <v>1060</v>
      </c>
    </row>
    <row r="65282" spans="5:6" ht="16.5" thickBot="1">
      <c r="E65282" s="75" t="s">
        <v>1225</v>
      </c>
      <c r="F65282" s="77" t="s">
        <v>1226</v>
      </c>
    </row>
    <row r="65283" spans="5:6" ht="16.5" thickBot="1">
      <c r="E65283" s="75" t="s">
        <v>838</v>
      </c>
      <c r="F65283" s="76" t="s">
        <v>839</v>
      </c>
    </row>
    <row r="65284" spans="5:6" ht="16.5" thickBot="1">
      <c r="E65284" s="75" t="s">
        <v>1131</v>
      </c>
      <c r="F65284" s="76" t="s">
        <v>1132</v>
      </c>
    </row>
    <row r="65285" spans="5:6" ht="16.5" thickBot="1">
      <c r="E65285" s="75" t="s">
        <v>1143</v>
      </c>
      <c r="F65285" s="76" t="s">
        <v>1144</v>
      </c>
    </row>
    <row r="65286" spans="5:6" ht="16.5" thickBot="1">
      <c r="E65286" s="75" t="s">
        <v>1022</v>
      </c>
      <c r="F65286" s="76" t="s">
        <v>1023</v>
      </c>
    </row>
    <row r="65287" spans="5:6" ht="16.5" thickBot="1">
      <c r="E65287" s="75" t="s">
        <v>1133</v>
      </c>
      <c r="F65287" s="76" t="s">
        <v>1134</v>
      </c>
    </row>
    <row r="65288" spans="5:6" ht="16.5" thickBot="1">
      <c r="E65288" s="75" t="s">
        <v>1251</v>
      </c>
      <c r="F65288" s="77" t="s">
        <v>1252</v>
      </c>
    </row>
    <row r="65289" spans="5:6" ht="16.5" thickBot="1">
      <c r="E65289" s="75" t="s">
        <v>1024</v>
      </c>
      <c r="F65289" s="76" t="s">
        <v>1025</v>
      </c>
    </row>
    <row r="65290" spans="5:6" ht="16.5" thickBot="1">
      <c r="E65290" s="75" t="s">
        <v>1167</v>
      </c>
      <c r="F65290" s="76" t="s">
        <v>1168</v>
      </c>
    </row>
    <row r="65291" spans="5:6" ht="16.5" thickBot="1">
      <c r="E65291" s="75" t="s">
        <v>587</v>
      </c>
      <c r="F65291" s="76" t="s">
        <v>588</v>
      </c>
    </row>
    <row r="65292" spans="5:6" ht="16.5" thickBot="1">
      <c r="E65292" s="75" t="s">
        <v>858</v>
      </c>
      <c r="F65292" s="76" t="s">
        <v>859</v>
      </c>
    </row>
    <row r="65293" spans="5:6" ht="16.5" thickBot="1">
      <c r="E65293" s="75" t="s">
        <v>802</v>
      </c>
      <c r="F65293" s="76" t="s">
        <v>803</v>
      </c>
    </row>
    <row r="65294" spans="5:6" ht="16.5" thickBot="1">
      <c r="E65294" s="75" t="s">
        <v>1135</v>
      </c>
      <c r="F65294" s="76" t="s">
        <v>1136</v>
      </c>
    </row>
    <row r="65295" spans="5:6" ht="16.5" thickBot="1">
      <c r="E65295" s="75" t="s">
        <v>900</v>
      </c>
      <c r="F65295" s="76" t="s">
        <v>901</v>
      </c>
    </row>
    <row r="65296" spans="5:6" ht="16.5" thickBot="1">
      <c r="E65296" s="75" t="s">
        <v>750</v>
      </c>
      <c r="F65296" s="76" t="s">
        <v>751</v>
      </c>
    </row>
    <row r="65297" spans="5:6" ht="16.5" thickBot="1">
      <c r="E65297" s="75" t="s">
        <v>902</v>
      </c>
      <c r="F65297" s="76" t="s">
        <v>903</v>
      </c>
    </row>
    <row r="65298" spans="5:6" ht="16.5" thickBot="1">
      <c r="E65298" s="75" t="s">
        <v>782</v>
      </c>
      <c r="F65298" s="76" t="s">
        <v>783</v>
      </c>
    </row>
    <row r="65299" spans="5:6" ht="16.5" thickBot="1">
      <c r="E65299" s="75" t="s">
        <v>860</v>
      </c>
      <c r="F65299" s="76" t="s">
        <v>861</v>
      </c>
    </row>
    <row r="65300" spans="5:6" ht="16.5" thickBot="1">
      <c r="E65300" s="75" t="s">
        <v>712</v>
      </c>
      <c r="F65300" s="76" t="s">
        <v>713</v>
      </c>
    </row>
    <row r="65301" spans="5:6" ht="16.5" thickBot="1">
      <c r="E65301" s="75" t="s">
        <v>1075</v>
      </c>
      <c r="F65301" s="76" t="s">
        <v>1076</v>
      </c>
    </row>
    <row r="65302" spans="5:6" ht="16.5" thickBot="1">
      <c r="E65302" s="75" t="s">
        <v>700</v>
      </c>
      <c r="F65302" s="76" t="s">
        <v>701</v>
      </c>
    </row>
    <row r="65303" spans="5:6" ht="16.5" thickBot="1">
      <c r="E65303" s="75" t="s">
        <v>579</v>
      </c>
      <c r="F65303" s="76" t="s">
        <v>580</v>
      </c>
    </row>
    <row r="65304" spans="5:6" ht="16.5" thickBot="1">
      <c r="E65304" s="75" t="s">
        <v>1169</v>
      </c>
      <c r="F65304" s="76" t="s">
        <v>1170</v>
      </c>
    </row>
    <row r="65305" spans="5:6" ht="16.5" thickBot="1">
      <c r="E65305" s="75" t="s">
        <v>784</v>
      </c>
      <c r="F65305" s="76" t="s">
        <v>785</v>
      </c>
    </row>
    <row r="65306" spans="5:6" ht="16.5" thickBot="1">
      <c r="E65306" s="75" t="s">
        <v>862</v>
      </c>
      <c r="F65306" s="76" t="s">
        <v>863</v>
      </c>
    </row>
    <row r="65307" spans="5:6" ht="16.5" thickBot="1">
      <c r="E65307" s="75" t="s">
        <v>581</v>
      </c>
      <c r="F65307" s="76" t="s">
        <v>582</v>
      </c>
    </row>
    <row r="65308" spans="5:6" ht="16.5" thickBot="1">
      <c r="E65308" s="75" t="s">
        <v>910</v>
      </c>
      <c r="F65308" s="76" t="s">
        <v>911</v>
      </c>
    </row>
    <row r="65309" spans="5:6" ht="16.5" thickBot="1">
      <c r="E65309" s="75" t="s">
        <v>824</v>
      </c>
      <c r="F65309" s="76" t="s">
        <v>825</v>
      </c>
    </row>
    <row r="65310" spans="5:6" ht="16.5" thickBot="1">
      <c r="E65310" s="75" t="s">
        <v>942</v>
      </c>
      <c r="F65310" s="76" t="s">
        <v>943</v>
      </c>
    </row>
    <row r="65311" spans="5:6" ht="16.5" thickBot="1">
      <c r="E65311" s="75" t="s">
        <v>596</v>
      </c>
      <c r="F65311" s="76" t="s">
        <v>597</v>
      </c>
    </row>
    <row r="65312" spans="5:6" ht="16.5" thickBot="1">
      <c r="E65312" s="75" t="s">
        <v>1149</v>
      </c>
      <c r="F65312" s="76" t="s">
        <v>1150</v>
      </c>
    </row>
    <row r="65313" spans="5:6" ht="16.5" thickBot="1">
      <c r="E65313" s="75" t="s">
        <v>1069</v>
      </c>
      <c r="F65313" s="76" t="s">
        <v>1070</v>
      </c>
    </row>
    <row r="65314" spans="5:6" ht="16.5" thickBot="1">
      <c r="E65314" s="75" t="s">
        <v>880</v>
      </c>
      <c r="F65314" s="76" t="s">
        <v>881</v>
      </c>
    </row>
    <row r="65315" spans="5:6" ht="16.5" thickBot="1">
      <c r="E65315" s="75" t="s">
        <v>589</v>
      </c>
      <c r="F65315" s="76" t="s">
        <v>590</v>
      </c>
    </row>
    <row r="65316" spans="5:6" ht="16.5" thickBot="1">
      <c r="E65316" s="75" t="s">
        <v>944</v>
      </c>
      <c r="F65316" s="76" t="s">
        <v>945</v>
      </c>
    </row>
    <row r="65317" spans="5:6" ht="16.5" thickBot="1">
      <c r="E65317" s="75" t="s">
        <v>864</v>
      </c>
      <c r="F65317" s="76" t="s">
        <v>865</v>
      </c>
    </row>
    <row r="65318" spans="5:6" ht="16.5" thickBot="1">
      <c r="E65318" s="75" t="s">
        <v>1073</v>
      </c>
      <c r="F65318" s="76" t="s">
        <v>1074</v>
      </c>
    </row>
    <row r="65319" spans="5:6" ht="16.5" thickBot="1">
      <c r="E65319" s="75" t="s">
        <v>1047</v>
      </c>
      <c r="F65319" s="76" t="s">
        <v>1048</v>
      </c>
    </row>
    <row r="65320" spans="5:6" ht="16.5" thickBot="1">
      <c r="E65320" s="75" t="s">
        <v>970</v>
      </c>
      <c r="F65320" s="76" t="s">
        <v>971</v>
      </c>
    </row>
    <row r="65321" spans="5:6" ht="16.5" thickBot="1">
      <c r="E65321" s="75" t="s">
        <v>1241</v>
      </c>
      <c r="F65321" s="77" t="s">
        <v>1242</v>
      </c>
    </row>
    <row r="65322" spans="5:6" ht="16.5" thickBot="1">
      <c r="E65322" s="75" t="s">
        <v>904</v>
      </c>
      <c r="F65322" s="76" t="s">
        <v>905</v>
      </c>
    </row>
    <row r="65323" spans="5:6" ht="16.5" thickBot="1">
      <c r="E65323" s="75" t="s">
        <v>1179</v>
      </c>
      <c r="F65323" s="76" t="s">
        <v>1180</v>
      </c>
    </row>
    <row r="65324" spans="5:6" ht="16.5" thickBot="1">
      <c r="E65324" s="75" t="s">
        <v>601</v>
      </c>
      <c r="F65324" s="76" t="s">
        <v>602</v>
      </c>
    </row>
    <row r="65325" spans="5:6" ht="16.5" thickBot="1">
      <c r="E65325" s="75" t="s">
        <v>638</v>
      </c>
      <c r="F65325" s="76" t="s">
        <v>639</v>
      </c>
    </row>
    <row r="65326" spans="5:6" ht="16.5" thickBot="1">
      <c r="E65326" s="75" t="s">
        <v>826</v>
      </c>
      <c r="F65326" s="76" t="s">
        <v>827</v>
      </c>
    </row>
    <row r="65327" spans="5:6" ht="16.5" thickBot="1">
      <c r="E65327" s="75" t="s">
        <v>972</v>
      </c>
      <c r="F65327" s="76" t="s">
        <v>973</v>
      </c>
    </row>
    <row r="65328" spans="5:6" ht="16.5" thickBot="1">
      <c r="E65328" s="75" t="s">
        <v>618</v>
      </c>
      <c r="F65328" s="76" t="s">
        <v>619</v>
      </c>
    </row>
    <row r="65329" spans="5:6" ht="16.5" thickBot="1">
      <c r="E65329" s="75" t="s">
        <v>946</v>
      </c>
      <c r="F65329" s="76" t="s">
        <v>947</v>
      </c>
    </row>
    <row r="65330" spans="5:6" ht="16.5" thickBot="1">
      <c r="E65330" s="75" t="s">
        <v>840</v>
      </c>
      <c r="F65330" s="76" t="s">
        <v>841</v>
      </c>
    </row>
    <row r="65331" spans="5:6" ht="16.5" thickBot="1">
      <c r="E65331" s="75" t="s">
        <v>652</v>
      </c>
      <c r="F65331" s="76" t="s">
        <v>653</v>
      </c>
    </row>
    <row r="65332" spans="5:6" ht="16.5" thickBot="1">
      <c r="E65332" s="75" t="s">
        <v>652</v>
      </c>
      <c r="F65332" s="76" t="s">
        <v>717</v>
      </c>
    </row>
    <row r="65333" spans="5:6" ht="16.5" thickBot="1">
      <c r="E65333" s="75" t="s">
        <v>948</v>
      </c>
      <c r="F65333" s="76" t="s">
        <v>949</v>
      </c>
    </row>
    <row r="65334" spans="5:6" ht="16.5" thickBot="1">
      <c r="E65334" s="75" t="s">
        <v>654</v>
      </c>
      <c r="F65334" s="76" t="s">
        <v>655</v>
      </c>
    </row>
    <row r="65335" spans="5:6" ht="16.5" thickBot="1">
      <c r="E65335" s="75" t="s">
        <v>1137</v>
      </c>
      <c r="F65335" s="76" t="s">
        <v>1138</v>
      </c>
    </row>
    <row r="65336" spans="5:6" ht="16.5" thickBot="1">
      <c r="E65336" s="75" t="s">
        <v>842</v>
      </c>
      <c r="F65336" s="76" t="s">
        <v>843</v>
      </c>
    </row>
    <row r="65337" spans="5:6" ht="16.5" thickBot="1">
      <c r="E65337" s="75" t="s">
        <v>906</v>
      </c>
      <c r="F65337" s="76" t="s">
        <v>907</v>
      </c>
    </row>
    <row r="65338" spans="5:6" ht="16.5" thickBot="1">
      <c r="E65338" s="75" t="s">
        <v>1227</v>
      </c>
      <c r="F65338" s="77" t="s">
        <v>1228</v>
      </c>
    </row>
    <row r="65339" spans="5:6" ht="16.5" thickBot="1">
      <c r="E65339" s="75" t="s">
        <v>674</v>
      </c>
      <c r="F65339" s="76" t="s">
        <v>675</v>
      </c>
    </row>
  </sheetData>
  <sheetProtection sheet="1" formatColumns="0" insertRows="0" deleteRows="0"/>
  <dataValidations count="7">
    <dataValidation type="textLength" operator="equal" allowBlank="1" showInputMessage="1" showErrorMessage="1" promptTitle="Código Area Transaccional" prompt="Largo 3 dígitos" sqref="D2:D150">
      <formula1>3</formula1>
    </dataValidation>
    <dataValidation operator="equal" allowBlank="1" showInputMessage="1" showErrorMessage="1" sqref="G2:G150"/>
    <dataValidation type="textLength" operator="equal" allowBlank="1" showInputMessage="1" showErrorMessage="1" promptTitle="Rut Area Transaccional" prompt="Largo 10 caracteres:&#10;8 dígitos&#10;1 guión &quot;-&quot;&#10;1 dígito verificador" sqref="H2:H150">
      <formula1>10</formula1>
    </dataValidation>
    <dataValidation type="list" allowBlank="1" showInputMessage="1" showErrorMessage="1" sqref="F2:F150">
      <formula1>$E$64990:$E$65339</formula1>
    </dataValidation>
    <dataValidation allowBlank="1" showInputMessage="1" showErrorMessage="1" promptTitle="ALTO" prompt="NO DIGITAR&#10;&#10;Cod Inst es obtenido desde Menu Instrucciones" sqref="B2:B150"/>
    <dataValidation allowBlank="1" showInputMessage="1" showErrorMessage="1" promptTitle="ALTO" prompt="NO DIGITAR&#10;&#10;Campo de uso interno" sqref="C2:C150"/>
    <dataValidation type="list" allowBlank="1" showInputMessage="1" showErrorMessage="1" sqref="A2:A150">
      <formula1>$D$64990:$D$64993</formula1>
    </dataValidation>
  </dataValidation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rgb="FF92D050"/>
  </sheetPr>
  <dimension ref="A1:E65005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3.7109375" style="53" customWidth="1"/>
    <col min="2" max="2" width="11.421875" style="53" customWidth="1"/>
    <col min="3" max="3" width="11.57421875" style="53" customWidth="1"/>
    <col min="4" max="4" width="11.421875" style="53" customWidth="1"/>
    <col min="5" max="5" width="88.8515625" style="53" customWidth="1"/>
    <col min="6" max="16384" width="11.421875" style="53" customWidth="1"/>
  </cols>
  <sheetData>
    <row r="1" spans="1:5" ht="25.5">
      <c r="A1" s="79" t="s">
        <v>371</v>
      </c>
      <c r="B1" s="79" t="s">
        <v>398</v>
      </c>
      <c r="C1" s="79" t="s">
        <v>387</v>
      </c>
      <c r="D1" s="79" t="s">
        <v>373</v>
      </c>
      <c r="E1" s="79" t="s">
        <v>433</v>
      </c>
    </row>
    <row r="2" spans="1:5" ht="15">
      <c r="A2" s="15"/>
      <c r="B2" s="9">
        <f>IF(ISBLANK(A2),"",'Menu Instrucciones'!$D$3)</f>
      </c>
      <c r="C2" s="9">
        <f>IF(ISBLANK(A2),"",'Menu Instrucciones'!$D$4)</f>
      </c>
      <c r="D2" s="3"/>
      <c r="E2" s="2"/>
    </row>
    <row r="3" spans="1:5" ht="15">
      <c r="A3" s="15"/>
      <c r="B3" s="9">
        <f>IF(ISBLANK(A3),"",'Menu Instrucciones'!$D$3)</f>
      </c>
      <c r="C3" s="9">
        <f>IF(ISBLANK(A3),"",'Menu Instrucciones'!$D$4)</f>
      </c>
      <c r="D3" s="3"/>
      <c r="E3" s="2"/>
    </row>
    <row r="4" spans="1:5" ht="15">
      <c r="A4" s="15"/>
      <c r="B4" s="9">
        <f>IF(ISBLANK(A4),"",'Menu Instrucciones'!$D$3)</f>
      </c>
      <c r="C4" s="9">
        <f>IF(ISBLANK(A4),"",'Menu Instrucciones'!$D$4)</f>
      </c>
      <c r="D4" s="3"/>
      <c r="E4" s="2"/>
    </row>
    <row r="5" spans="1:5" ht="15">
      <c r="A5" s="15"/>
      <c r="B5" s="9">
        <f>IF(ISBLANK(A5),"",'Menu Instrucciones'!$D$3)</f>
      </c>
      <c r="C5" s="9">
        <f>IF(ISBLANK(A5),"",'Menu Instrucciones'!$D$4)</f>
      </c>
      <c r="D5" s="3"/>
      <c r="E5" s="2"/>
    </row>
    <row r="6" spans="1:5" ht="15">
      <c r="A6" s="15"/>
      <c r="B6" s="9">
        <f>IF(ISBLANK(A6),"",'Menu Instrucciones'!$D$3)</f>
      </c>
      <c r="C6" s="9">
        <f>IF(ISBLANK(A6),"",'Menu Instrucciones'!$D$4)</f>
      </c>
      <c r="D6" s="3"/>
      <c r="E6" s="2"/>
    </row>
    <row r="7" spans="1:5" ht="15">
      <c r="A7" s="15"/>
      <c r="B7" s="9">
        <f>IF(ISBLANK(A7),"",'Menu Instrucciones'!$D$3)</f>
      </c>
      <c r="C7" s="9">
        <f>IF(ISBLANK(A7),"",'Menu Instrucciones'!$D$4)</f>
      </c>
      <c r="D7" s="3"/>
      <c r="E7" s="2"/>
    </row>
    <row r="8" spans="1:5" ht="15">
      <c r="A8" s="15"/>
      <c r="B8" s="9">
        <f>IF(ISBLANK(A8),"",'Menu Instrucciones'!$D$3)</f>
      </c>
      <c r="C8" s="9">
        <f>IF(ISBLANK(A8),"",'Menu Instrucciones'!$D$4)</f>
      </c>
      <c r="D8" s="3"/>
      <c r="E8" s="2"/>
    </row>
    <row r="9" spans="1:5" ht="15">
      <c r="A9" s="15"/>
      <c r="B9" s="9">
        <f>IF(ISBLANK(A9),"",'Menu Instrucciones'!$D$3)</f>
      </c>
      <c r="C9" s="9">
        <f>IF(ISBLANK(A9),"",'Menu Instrucciones'!$D$4)</f>
      </c>
      <c r="D9" s="3"/>
      <c r="E9" s="2"/>
    </row>
    <row r="10" spans="1:5" ht="15">
      <c r="A10" s="15"/>
      <c r="B10" s="9">
        <f>IF(ISBLANK(A10),"",'Menu Instrucciones'!$D$3)</f>
      </c>
      <c r="C10" s="9">
        <f>IF(ISBLANK(A10),"",'Menu Instrucciones'!$D$4)</f>
      </c>
      <c r="D10" s="3"/>
      <c r="E10" s="2"/>
    </row>
    <row r="11" spans="1:5" ht="15">
      <c r="A11" s="15"/>
      <c r="B11" s="9">
        <f>IF(ISBLANK(A11),"",'Menu Instrucciones'!$D$3)</f>
      </c>
      <c r="C11" s="9">
        <f>IF(ISBLANK(A11),"",'Menu Instrucciones'!$D$4)</f>
      </c>
      <c r="D11" s="3"/>
      <c r="E11" s="2"/>
    </row>
    <row r="12" spans="1:5" ht="15">
      <c r="A12" s="15"/>
      <c r="B12" s="9">
        <f>IF(ISBLANK(A12),"",'Menu Instrucciones'!$D$3)</f>
      </c>
      <c r="C12" s="9">
        <f>IF(ISBLANK(A12),"",'Menu Instrucciones'!$D$4)</f>
      </c>
      <c r="D12" s="3"/>
      <c r="E12" s="2"/>
    </row>
    <row r="13" spans="1:5" ht="15">
      <c r="A13" s="15"/>
      <c r="B13" s="9">
        <f>IF(ISBLANK(A13),"",'Menu Instrucciones'!$D$3)</f>
      </c>
      <c r="C13" s="9">
        <f>IF(ISBLANK(A13),"",'Menu Instrucciones'!$D$4)</f>
      </c>
      <c r="D13" s="3"/>
      <c r="E13" s="2"/>
    </row>
    <row r="14" spans="1:5" ht="15">
      <c r="A14" s="15"/>
      <c r="B14" s="9">
        <f>IF(ISBLANK(A14),"",'Menu Instrucciones'!$D$3)</f>
      </c>
      <c r="C14" s="9">
        <f>IF(ISBLANK(A14),"",'Menu Instrucciones'!$D$4)</f>
      </c>
      <c r="D14" s="3"/>
      <c r="E14" s="2"/>
    </row>
    <row r="15" spans="1:5" ht="15">
      <c r="A15" s="15"/>
      <c r="B15" s="9">
        <f>IF(ISBLANK(A15),"",'Menu Instrucciones'!$D$3)</f>
      </c>
      <c r="C15" s="9">
        <f>IF(ISBLANK(A15),"",'Menu Instrucciones'!$D$4)</f>
      </c>
      <c r="D15" s="3"/>
      <c r="E15" s="2"/>
    </row>
    <row r="16" spans="1:5" ht="15">
      <c r="A16" s="15"/>
      <c r="B16" s="9">
        <f>IF(ISBLANK(A16),"",'Menu Instrucciones'!$D$3)</f>
      </c>
      <c r="C16" s="9">
        <f>IF(ISBLANK(A16),"",'Menu Instrucciones'!$D$4)</f>
      </c>
      <c r="D16" s="3"/>
      <c r="E16" s="2"/>
    </row>
    <row r="17" spans="1:5" ht="15">
      <c r="A17" s="15"/>
      <c r="B17" s="9">
        <f>IF(ISBLANK(A17),"",'Menu Instrucciones'!$D$3)</f>
      </c>
      <c r="C17" s="9">
        <f>IF(ISBLANK(A17),"",'Menu Instrucciones'!$D$4)</f>
      </c>
      <c r="D17" s="3"/>
      <c r="E17" s="2"/>
    </row>
    <row r="18" spans="1:5" ht="15">
      <c r="A18" s="15"/>
      <c r="B18" s="9">
        <f>IF(ISBLANK(A18),"",'Menu Instrucciones'!$D$3)</f>
      </c>
      <c r="C18" s="9">
        <f>IF(ISBLANK(A18),"",'Menu Instrucciones'!$D$4)</f>
      </c>
      <c r="D18" s="3"/>
      <c r="E18" s="2"/>
    </row>
    <row r="19" spans="1:5" ht="15">
      <c r="A19" s="15"/>
      <c r="B19" s="9">
        <f>IF(ISBLANK(A19),"",'Menu Instrucciones'!$D$3)</f>
      </c>
      <c r="C19" s="9">
        <f>IF(ISBLANK(A19),"",'Menu Instrucciones'!$D$4)</f>
      </c>
      <c r="D19" s="3"/>
      <c r="E19" s="2"/>
    </row>
    <row r="20" spans="1:5" ht="15">
      <c r="A20" s="15"/>
      <c r="B20" s="9">
        <f>IF(ISBLANK(A20),"",'Menu Instrucciones'!$D$3)</f>
      </c>
      <c r="C20" s="9">
        <f>IF(ISBLANK(A20),"",'Menu Instrucciones'!$D$4)</f>
      </c>
      <c r="D20" s="3"/>
      <c r="E20" s="2"/>
    </row>
    <row r="21" spans="1:5" ht="15">
      <c r="A21" s="15"/>
      <c r="B21" s="9">
        <f>IF(ISBLANK(A21),"",'Menu Instrucciones'!$D$3)</f>
      </c>
      <c r="C21" s="9">
        <f>IF(ISBLANK(A21),"",'Menu Instrucciones'!$D$4)</f>
      </c>
      <c r="D21" s="3"/>
      <c r="E21" s="2"/>
    </row>
    <row r="22" spans="1:5" ht="15">
      <c r="A22" s="15"/>
      <c r="B22" s="9">
        <f>IF(ISBLANK(A22),"",'Menu Instrucciones'!$D$3)</f>
      </c>
      <c r="C22" s="9">
        <f>IF(ISBLANK(A22),"",'Menu Instrucciones'!$D$4)</f>
      </c>
      <c r="D22" s="3"/>
      <c r="E22" s="2"/>
    </row>
    <row r="23" spans="1:5" ht="15">
      <c r="A23" s="15"/>
      <c r="B23" s="9">
        <f>IF(ISBLANK(A23),"",'Menu Instrucciones'!$D$3)</f>
      </c>
      <c r="C23" s="9">
        <f>IF(ISBLANK(A23),"",'Menu Instrucciones'!$D$4)</f>
      </c>
      <c r="D23" s="3"/>
      <c r="E23" s="2"/>
    </row>
    <row r="24" spans="1:5" ht="15">
      <c r="A24" s="15"/>
      <c r="B24" s="9">
        <f>IF(ISBLANK(A24),"",'Menu Instrucciones'!$D$3)</f>
      </c>
      <c r="C24" s="9">
        <f>IF(ISBLANK(A24),"",'Menu Instrucciones'!$D$4)</f>
      </c>
      <c r="D24" s="3"/>
      <c r="E24" s="2"/>
    </row>
    <row r="25" spans="1:5" ht="15">
      <c r="A25" s="15"/>
      <c r="B25" s="9">
        <f>IF(ISBLANK(A25),"",'Menu Instrucciones'!$D$3)</f>
      </c>
      <c r="C25" s="9">
        <f>IF(ISBLANK(A25),"",'Menu Instrucciones'!$D$4)</f>
      </c>
      <c r="D25" s="3"/>
      <c r="E25" s="2"/>
    </row>
    <row r="26" spans="1:5" ht="15">
      <c r="A26" s="15"/>
      <c r="B26" s="9">
        <f>IF(ISBLANK(A26),"",'Menu Instrucciones'!$D$3)</f>
      </c>
      <c r="C26" s="9">
        <f>IF(ISBLANK(A26),"",'Menu Instrucciones'!$D$4)</f>
      </c>
      <c r="D26" s="3"/>
      <c r="E26" s="2"/>
    </row>
    <row r="27" spans="1:5" ht="15">
      <c r="A27" s="15"/>
      <c r="B27" s="9">
        <f>IF(ISBLANK(A27),"",'Menu Instrucciones'!$D$3)</f>
      </c>
      <c r="C27" s="9">
        <f>IF(ISBLANK(A27),"",'Menu Instrucciones'!$D$4)</f>
      </c>
      <c r="D27" s="3"/>
      <c r="E27" s="2"/>
    </row>
    <row r="28" spans="1:5" ht="15">
      <c r="A28" s="15"/>
      <c r="B28" s="9">
        <f>IF(ISBLANK(A28),"",'Menu Instrucciones'!$D$3)</f>
      </c>
      <c r="C28" s="9">
        <f>IF(ISBLANK(A28),"",'Menu Instrucciones'!$D$4)</f>
      </c>
      <c r="D28" s="3"/>
      <c r="E28" s="2"/>
    </row>
    <row r="29" spans="1:5" ht="15">
      <c r="A29" s="15"/>
      <c r="B29" s="9">
        <f>IF(ISBLANK(A29),"",'Menu Instrucciones'!$D$3)</f>
      </c>
      <c r="C29" s="9">
        <f>IF(ISBLANK(A29),"",'Menu Instrucciones'!$D$4)</f>
      </c>
      <c r="D29" s="3"/>
      <c r="E29" s="2"/>
    </row>
    <row r="30" spans="1:5" ht="15">
      <c r="A30" s="15"/>
      <c r="B30" s="9">
        <f>IF(ISBLANK(A30),"",'Menu Instrucciones'!$D$3)</f>
      </c>
      <c r="C30" s="9">
        <f>IF(ISBLANK(A30),"",'Menu Instrucciones'!$D$4)</f>
      </c>
      <c r="D30" s="3"/>
      <c r="E30" s="2"/>
    </row>
    <row r="31" spans="1:5" ht="15">
      <c r="A31" s="15"/>
      <c r="B31" s="9">
        <f>IF(ISBLANK(A31),"",'Menu Instrucciones'!$D$3)</f>
      </c>
      <c r="C31" s="9">
        <f>IF(ISBLANK(A31),"",'Menu Instrucciones'!$D$4)</f>
      </c>
      <c r="D31" s="3"/>
      <c r="E31" s="2"/>
    </row>
    <row r="32" spans="1:5" ht="15">
      <c r="A32" s="15"/>
      <c r="B32" s="9">
        <f>IF(ISBLANK(A32),"",'Menu Instrucciones'!$D$3)</f>
      </c>
      <c r="C32" s="9">
        <f>IF(ISBLANK(A32),"",'Menu Instrucciones'!$D$4)</f>
      </c>
      <c r="D32" s="3"/>
      <c r="E32" s="2"/>
    </row>
    <row r="33" spans="1:5" ht="15">
      <c r="A33" s="15"/>
      <c r="B33" s="9">
        <f>IF(ISBLANK(A33),"",'Menu Instrucciones'!$D$3)</f>
      </c>
      <c r="C33" s="9">
        <f>IF(ISBLANK(A33),"",'Menu Instrucciones'!$D$4)</f>
      </c>
      <c r="D33" s="3"/>
      <c r="E33" s="2"/>
    </row>
    <row r="34" spans="1:5" ht="15">
      <c r="A34" s="15"/>
      <c r="B34" s="9">
        <f>IF(ISBLANK(A34),"",'Menu Instrucciones'!$D$3)</f>
      </c>
      <c r="C34" s="9">
        <f>IF(ISBLANK(A34),"",'Menu Instrucciones'!$D$4)</f>
      </c>
      <c r="D34" s="3"/>
      <c r="E34" s="2"/>
    </row>
    <row r="35" spans="1:5" ht="15">
      <c r="A35" s="15"/>
      <c r="B35" s="9">
        <f>IF(ISBLANK(A35),"",'Menu Instrucciones'!$D$3)</f>
      </c>
      <c r="C35" s="9">
        <f>IF(ISBLANK(A35),"",'Menu Instrucciones'!$D$4)</f>
      </c>
      <c r="D35" s="3"/>
      <c r="E35" s="2"/>
    </row>
    <row r="36" spans="1:5" ht="15">
      <c r="A36" s="15"/>
      <c r="B36" s="9">
        <f>IF(ISBLANK(A36),"",'Menu Instrucciones'!$D$3)</f>
      </c>
      <c r="C36" s="9">
        <f>IF(ISBLANK(A36),"",'Menu Instrucciones'!$D$4)</f>
      </c>
      <c r="D36" s="3"/>
      <c r="E36" s="2"/>
    </row>
    <row r="37" spans="1:5" ht="15">
      <c r="A37" s="15"/>
      <c r="B37" s="9">
        <f>IF(ISBLANK(A37),"",'Menu Instrucciones'!$D$3)</f>
      </c>
      <c r="C37" s="9">
        <f>IF(ISBLANK(A37),"",'Menu Instrucciones'!$D$4)</f>
      </c>
      <c r="D37" s="3"/>
      <c r="E37" s="2"/>
    </row>
    <row r="38" spans="1:5" ht="15">
      <c r="A38" s="15"/>
      <c r="B38" s="9">
        <f>IF(ISBLANK(A38),"",'Menu Instrucciones'!$D$3)</f>
      </c>
      <c r="C38" s="9">
        <f>IF(ISBLANK(A38),"",'Menu Instrucciones'!$D$4)</f>
      </c>
      <c r="D38" s="3"/>
      <c r="E38" s="2"/>
    </row>
    <row r="39" spans="1:5" ht="15">
      <c r="A39" s="15"/>
      <c r="B39" s="9">
        <f>IF(ISBLANK(A39),"",'Menu Instrucciones'!$D$3)</f>
      </c>
      <c r="C39" s="9">
        <f>IF(ISBLANK(A39),"",'Menu Instrucciones'!$D$4)</f>
      </c>
      <c r="D39" s="3"/>
      <c r="E39" s="2"/>
    </row>
    <row r="40" spans="1:5" ht="15">
      <c r="A40" s="15"/>
      <c r="B40" s="9">
        <f>IF(ISBLANK(A40),"",'Menu Instrucciones'!$D$3)</f>
      </c>
      <c r="C40" s="9">
        <f>IF(ISBLANK(A40),"",'Menu Instrucciones'!$D$4)</f>
      </c>
      <c r="D40" s="3"/>
      <c r="E40" s="2"/>
    </row>
    <row r="41" spans="1:5" ht="15">
      <c r="A41" s="15"/>
      <c r="B41" s="9">
        <f>IF(ISBLANK(A41),"",'Menu Instrucciones'!$D$3)</f>
      </c>
      <c r="C41" s="9">
        <f>IF(ISBLANK(A41),"",'Menu Instrucciones'!$D$4)</f>
      </c>
      <c r="D41" s="3"/>
      <c r="E41" s="2"/>
    </row>
    <row r="42" spans="1:5" ht="15">
      <c r="A42" s="15"/>
      <c r="B42" s="9">
        <f>IF(ISBLANK(A42),"",'Menu Instrucciones'!$D$3)</f>
      </c>
      <c r="C42" s="9">
        <f>IF(ISBLANK(A42),"",'Menu Instrucciones'!$D$4)</f>
      </c>
      <c r="D42" s="3"/>
      <c r="E42" s="2"/>
    </row>
    <row r="43" spans="1:5" ht="15">
      <c r="A43" s="15"/>
      <c r="B43" s="9">
        <f>IF(ISBLANK(A43),"",'Menu Instrucciones'!$D$3)</f>
      </c>
      <c r="C43" s="9">
        <f>IF(ISBLANK(A43),"",'Menu Instrucciones'!$D$4)</f>
      </c>
      <c r="D43" s="3"/>
      <c r="E43" s="2"/>
    </row>
    <row r="44" spans="1:5" ht="15">
      <c r="A44" s="15"/>
      <c r="B44" s="9">
        <f>IF(ISBLANK(A44),"",'Menu Instrucciones'!$D$3)</f>
      </c>
      <c r="C44" s="9">
        <f>IF(ISBLANK(A44),"",'Menu Instrucciones'!$D$4)</f>
      </c>
      <c r="D44" s="3"/>
      <c r="E44" s="2"/>
    </row>
    <row r="45" spans="1:5" ht="15">
      <c r="A45" s="15"/>
      <c r="B45" s="9">
        <f>IF(ISBLANK(A45),"",'Menu Instrucciones'!$D$3)</f>
      </c>
      <c r="C45" s="9">
        <f>IF(ISBLANK(A45),"",'Menu Instrucciones'!$D$4)</f>
      </c>
      <c r="D45" s="3"/>
      <c r="E45" s="2"/>
    </row>
    <row r="46" spans="1:5" ht="15">
      <c r="A46" s="15"/>
      <c r="B46" s="9">
        <f>IF(ISBLANK(A46),"",'Menu Instrucciones'!$D$3)</f>
      </c>
      <c r="C46" s="9">
        <f>IF(ISBLANK(A46),"",'Menu Instrucciones'!$D$4)</f>
      </c>
      <c r="D46" s="3"/>
      <c r="E46" s="2"/>
    </row>
    <row r="47" spans="1:5" ht="15">
      <c r="A47" s="15"/>
      <c r="B47" s="9">
        <f>IF(ISBLANK(A47),"",'Menu Instrucciones'!$D$3)</f>
      </c>
      <c r="C47" s="9">
        <f>IF(ISBLANK(A47),"",'Menu Instrucciones'!$D$4)</f>
      </c>
      <c r="D47" s="3"/>
      <c r="E47" s="2"/>
    </row>
    <row r="48" spans="1:5" ht="15">
      <c r="A48" s="15"/>
      <c r="B48" s="9">
        <f>IF(ISBLANK(A48),"",'Menu Instrucciones'!$D$3)</f>
      </c>
      <c r="C48" s="9">
        <f>IF(ISBLANK(A48),"",'Menu Instrucciones'!$D$4)</f>
      </c>
      <c r="D48" s="3"/>
      <c r="E48" s="2"/>
    </row>
    <row r="49" spans="1:5" ht="15">
      <c r="A49" s="15"/>
      <c r="B49" s="9">
        <f>IF(ISBLANK(A49),"",'Menu Instrucciones'!$D$3)</f>
      </c>
      <c r="C49" s="9">
        <f>IF(ISBLANK(A49),"",'Menu Instrucciones'!$D$4)</f>
      </c>
      <c r="D49" s="3"/>
      <c r="E49" s="2"/>
    </row>
    <row r="50" spans="1:5" ht="15">
      <c r="A50" s="15"/>
      <c r="B50" s="9">
        <f>IF(ISBLANK(A50),"",'Menu Instrucciones'!$D$3)</f>
      </c>
      <c r="C50" s="9">
        <f>IF(ISBLANK(A50),"",'Menu Instrucciones'!$D$4)</f>
      </c>
      <c r="D50" s="3"/>
      <c r="E50" s="2"/>
    </row>
    <row r="51" spans="1:5" ht="15">
      <c r="A51" s="15"/>
      <c r="B51" s="9">
        <f>IF(ISBLANK(A51),"",'Menu Instrucciones'!$D$3)</f>
      </c>
      <c r="C51" s="9">
        <f>IF(ISBLANK(A51),"",'Menu Instrucciones'!$D$4)</f>
      </c>
      <c r="D51" s="3"/>
      <c r="E51" s="2"/>
    </row>
    <row r="52" spans="1:5" ht="15">
      <c r="A52" s="15"/>
      <c r="B52" s="9">
        <f>IF(ISBLANK(A52),"",'Menu Instrucciones'!$D$3)</f>
      </c>
      <c r="C52" s="9">
        <f>IF(ISBLANK(A52),"",'Menu Instrucciones'!$D$4)</f>
      </c>
      <c r="D52" s="3"/>
      <c r="E52" s="2"/>
    </row>
    <row r="53" spans="1:5" ht="15">
      <c r="A53" s="15"/>
      <c r="B53" s="9">
        <f>IF(ISBLANK(A53),"",'Menu Instrucciones'!$D$3)</f>
      </c>
      <c r="C53" s="9">
        <f>IF(ISBLANK(A53),"",'Menu Instrucciones'!$D$4)</f>
      </c>
      <c r="D53" s="3"/>
      <c r="E53" s="2"/>
    </row>
    <row r="54" spans="1:5" ht="15">
      <c r="A54" s="15"/>
      <c r="B54" s="9">
        <f>IF(ISBLANK(A54),"",'Menu Instrucciones'!$D$3)</f>
      </c>
      <c r="C54" s="9">
        <f>IF(ISBLANK(A54),"",'Menu Instrucciones'!$D$4)</f>
      </c>
      <c r="D54" s="3"/>
      <c r="E54" s="2"/>
    </row>
    <row r="55" spans="1:5" ht="15">
      <c r="A55" s="15"/>
      <c r="B55" s="9">
        <f>IF(ISBLANK(A55),"",'Menu Instrucciones'!$D$3)</f>
      </c>
      <c r="C55" s="9">
        <f>IF(ISBLANK(A55),"",'Menu Instrucciones'!$D$4)</f>
      </c>
      <c r="D55" s="3"/>
      <c r="E55" s="2"/>
    </row>
    <row r="56" spans="1:5" ht="15">
      <c r="A56" s="15"/>
      <c r="B56" s="9">
        <f>IF(ISBLANK(A56),"",'Menu Instrucciones'!$D$3)</f>
      </c>
      <c r="C56" s="9">
        <f>IF(ISBLANK(A56),"",'Menu Instrucciones'!$D$4)</f>
      </c>
      <c r="D56" s="3"/>
      <c r="E56" s="2"/>
    </row>
    <row r="57" spans="1:5" ht="15">
      <c r="A57" s="15"/>
      <c r="B57" s="9">
        <f>IF(ISBLANK(A57),"",'Menu Instrucciones'!$D$3)</f>
      </c>
      <c r="C57" s="9">
        <f>IF(ISBLANK(A57),"",'Menu Instrucciones'!$D$4)</f>
      </c>
      <c r="D57" s="3"/>
      <c r="E57" s="2"/>
    </row>
    <row r="58" spans="1:5" ht="15">
      <c r="A58" s="15"/>
      <c r="B58" s="9">
        <f>IF(ISBLANK(A58),"",'Menu Instrucciones'!$D$3)</f>
      </c>
      <c r="C58" s="9">
        <f>IF(ISBLANK(A58),"",'Menu Instrucciones'!$D$4)</f>
      </c>
      <c r="D58" s="3"/>
      <c r="E58" s="2"/>
    </row>
    <row r="59" spans="1:5" ht="15">
      <c r="A59" s="15"/>
      <c r="B59" s="9">
        <f>IF(ISBLANK(A59),"",'Menu Instrucciones'!$D$3)</f>
      </c>
      <c r="C59" s="9">
        <f>IF(ISBLANK(A59),"",'Menu Instrucciones'!$D$4)</f>
      </c>
      <c r="D59" s="3"/>
      <c r="E59" s="2"/>
    </row>
    <row r="60" spans="1:5" ht="15">
      <c r="A60" s="15"/>
      <c r="B60" s="9">
        <f>IF(ISBLANK(A60),"",'Menu Instrucciones'!$D$3)</f>
      </c>
      <c r="C60" s="9">
        <f>IF(ISBLANK(A60),"",'Menu Instrucciones'!$D$4)</f>
      </c>
      <c r="D60" s="3"/>
      <c r="E60" s="2"/>
    </row>
    <row r="61" spans="1:5" ht="15">
      <c r="A61" s="15"/>
      <c r="B61" s="9">
        <f>IF(ISBLANK(A61),"",'Menu Instrucciones'!$D$3)</f>
      </c>
      <c r="C61" s="9">
        <f>IF(ISBLANK(A61),"",'Menu Instrucciones'!$D$4)</f>
      </c>
      <c r="D61" s="3"/>
      <c r="E61" s="2"/>
    </row>
    <row r="62" spans="1:5" ht="15">
      <c r="A62" s="15"/>
      <c r="B62" s="9">
        <f>IF(ISBLANK(A62),"",'Menu Instrucciones'!$D$3)</f>
      </c>
      <c r="C62" s="9">
        <f>IF(ISBLANK(A62),"",'Menu Instrucciones'!$D$4)</f>
      </c>
      <c r="D62" s="3"/>
      <c r="E62" s="2"/>
    </row>
    <row r="63" spans="1:5" ht="15">
      <c r="A63" s="15"/>
      <c r="B63" s="9">
        <f>IF(ISBLANK(A63),"",'Menu Instrucciones'!$D$3)</f>
      </c>
      <c r="C63" s="9">
        <f>IF(ISBLANK(A63),"",'Menu Instrucciones'!$D$4)</f>
      </c>
      <c r="D63" s="3"/>
      <c r="E63" s="2"/>
    </row>
    <row r="64" spans="1:5" ht="15">
      <c r="A64" s="15"/>
      <c r="B64" s="9">
        <f>IF(ISBLANK(A64),"",'Menu Instrucciones'!$D$3)</f>
      </c>
      <c r="C64" s="9">
        <f>IF(ISBLANK(A64),"",'Menu Instrucciones'!$D$4)</f>
      </c>
      <c r="D64" s="3"/>
      <c r="E64" s="2"/>
    </row>
    <row r="65" spans="1:5" ht="15">
      <c r="A65" s="15"/>
      <c r="B65" s="9">
        <f>IF(ISBLANK(A65),"",'Menu Instrucciones'!$D$3)</f>
      </c>
      <c r="C65" s="9">
        <f>IF(ISBLANK(A65),"",'Menu Instrucciones'!$D$4)</f>
      </c>
      <c r="D65" s="3"/>
      <c r="E65" s="2"/>
    </row>
    <row r="66" spans="1:5" ht="15">
      <c r="A66" s="15"/>
      <c r="B66" s="9">
        <f>IF(ISBLANK(A66),"",'Menu Instrucciones'!$D$3)</f>
      </c>
      <c r="C66" s="9">
        <f>IF(ISBLANK(A66),"",'Menu Instrucciones'!$D$4)</f>
      </c>
      <c r="D66" s="3"/>
      <c r="E66" s="2"/>
    </row>
    <row r="67" spans="1:5" ht="15">
      <c r="A67" s="15"/>
      <c r="B67" s="9">
        <f>IF(ISBLANK(A67),"",'Menu Instrucciones'!$D$3)</f>
      </c>
      <c r="C67" s="9">
        <f>IF(ISBLANK(A67),"",'Menu Instrucciones'!$D$4)</f>
      </c>
      <c r="D67" s="3"/>
      <c r="E67" s="2"/>
    </row>
    <row r="68" spans="1:5" ht="15">
      <c r="A68" s="15"/>
      <c r="B68" s="9">
        <f>IF(ISBLANK(A68),"",'Menu Instrucciones'!$D$3)</f>
      </c>
      <c r="C68" s="9">
        <f>IF(ISBLANK(A68),"",'Menu Instrucciones'!$D$4)</f>
      </c>
      <c r="D68" s="3"/>
      <c r="E68" s="2"/>
    </row>
    <row r="69" spans="1:5" ht="15">
      <c r="A69" s="15"/>
      <c r="B69" s="9">
        <f>IF(ISBLANK(A69),"",'Menu Instrucciones'!$D$3)</f>
      </c>
      <c r="C69" s="9">
        <f>IF(ISBLANK(A69),"",'Menu Instrucciones'!$D$4)</f>
      </c>
      <c r="D69" s="3"/>
      <c r="E69" s="2"/>
    </row>
    <row r="70" spans="1:5" ht="15">
      <c r="A70" s="15"/>
      <c r="B70" s="9">
        <f>IF(ISBLANK(A70),"",'Menu Instrucciones'!$D$3)</f>
      </c>
      <c r="C70" s="9">
        <f>IF(ISBLANK(A70),"",'Menu Instrucciones'!$D$4)</f>
      </c>
      <c r="D70" s="3"/>
      <c r="E70" s="2"/>
    </row>
    <row r="71" spans="1:5" ht="15">
      <c r="A71" s="15"/>
      <c r="B71" s="9">
        <f>IF(ISBLANK(A71),"",'Menu Instrucciones'!$D$3)</f>
      </c>
      <c r="C71" s="9">
        <f>IF(ISBLANK(A71),"",'Menu Instrucciones'!$D$4)</f>
      </c>
      <c r="D71" s="3"/>
      <c r="E71" s="2"/>
    </row>
    <row r="72" spans="1:5" ht="15">
      <c r="A72" s="15"/>
      <c r="B72" s="9">
        <f>IF(ISBLANK(A72),"",'Menu Instrucciones'!$D$3)</f>
      </c>
      <c r="C72" s="9">
        <f>IF(ISBLANK(A72),"",'Menu Instrucciones'!$D$4)</f>
      </c>
      <c r="D72" s="3"/>
      <c r="E72" s="2"/>
    </row>
    <row r="73" spans="1:5" ht="15">
      <c r="A73" s="15"/>
      <c r="B73" s="9">
        <f>IF(ISBLANK(A73),"",'Menu Instrucciones'!$D$3)</f>
      </c>
      <c r="C73" s="9">
        <f>IF(ISBLANK(A73),"",'Menu Instrucciones'!$D$4)</f>
      </c>
      <c r="D73" s="3"/>
      <c r="E73" s="2"/>
    </row>
    <row r="74" spans="1:5" ht="15">
      <c r="A74" s="15"/>
      <c r="B74" s="9">
        <f>IF(ISBLANK(A74),"",'Menu Instrucciones'!$D$3)</f>
      </c>
      <c r="C74" s="9">
        <f>IF(ISBLANK(A74),"",'Menu Instrucciones'!$D$4)</f>
      </c>
      <c r="D74" s="3"/>
      <c r="E74" s="2"/>
    </row>
    <row r="75" spans="1:5" ht="15">
      <c r="A75" s="15"/>
      <c r="B75" s="9">
        <f>IF(ISBLANK(A75),"",'Menu Instrucciones'!$D$3)</f>
      </c>
      <c r="C75" s="9">
        <f>IF(ISBLANK(A75),"",'Menu Instrucciones'!$D$4)</f>
      </c>
      <c r="D75" s="3"/>
      <c r="E75" s="2"/>
    </row>
    <row r="76" spans="1:5" ht="15">
      <c r="A76" s="15"/>
      <c r="B76" s="9">
        <f>IF(ISBLANK(A76),"",'Menu Instrucciones'!$D$3)</f>
      </c>
      <c r="C76" s="9">
        <f>IF(ISBLANK(A76),"",'Menu Instrucciones'!$D$4)</f>
      </c>
      <c r="D76" s="3"/>
      <c r="E76" s="2"/>
    </row>
    <row r="77" spans="1:5" ht="15">
      <c r="A77" s="15"/>
      <c r="B77" s="9">
        <f>IF(ISBLANK(A77),"",'Menu Instrucciones'!$D$3)</f>
      </c>
      <c r="C77" s="9">
        <f>IF(ISBLANK(A77),"",'Menu Instrucciones'!$D$4)</f>
      </c>
      <c r="D77" s="3"/>
      <c r="E77" s="2"/>
    </row>
    <row r="78" spans="1:5" ht="15">
      <c r="A78" s="15"/>
      <c r="B78" s="9">
        <f>IF(ISBLANK(A78),"",'Menu Instrucciones'!$D$3)</f>
      </c>
      <c r="C78" s="9">
        <f>IF(ISBLANK(A78),"",'Menu Instrucciones'!$D$4)</f>
      </c>
      <c r="D78" s="3"/>
      <c r="E78" s="2"/>
    </row>
    <row r="79" spans="1:5" ht="15">
      <c r="A79" s="15"/>
      <c r="B79" s="9">
        <f>IF(ISBLANK(A79),"",'Menu Instrucciones'!$D$3)</f>
      </c>
      <c r="C79" s="9">
        <f>IF(ISBLANK(A79),"",'Menu Instrucciones'!$D$4)</f>
      </c>
      <c r="D79" s="3"/>
      <c r="E79" s="2"/>
    </row>
    <row r="80" spans="1:5" ht="15">
      <c r="A80" s="15"/>
      <c r="B80" s="9">
        <f>IF(ISBLANK(A80),"",'Menu Instrucciones'!$D$3)</f>
      </c>
      <c r="C80" s="9">
        <f>IF(ISBLANK(A80),"",'Menu Instrucciones'!$D$4)</f>
      </c>
      <c r="D80" s="3"/>
      <c r="E80" s="2"/>
    </row>
    <row r="81" spans="1:5" ht="15">
      <c r="A81" s="15"/>
      <c r="B81" s="9">
        <f>IF(ISBLANK(A81),"",'Menu Instrucciones'!$D$3)</f>
      </c>
      <c r="C81" s="9">
        <f>IF(ISBLANK(A81),"",'Menu Instrucciones'!$D$4)</f>
      </c>
      <c r="D81" s="3"/>
      <c r="E81" s="2"/>
    </row>
    <row r="82" spans="1:5" ht="15">
      <c r="A82" s="15"/>
      <c r="B82" s="9">
        <f>IF(ISBLANK(A82),"",'Menu Instrucciones'!$D$3)</f>
      </c>
      <c r="C82" s="9">
        <f>IF(ISBLANK(A82),"",'Menu Instrucciones'!$D$4)</f>
      </c>
      <c r="D82" s="3"/>
      <c r="E82" s="2"/>
    </row>
    <row r="83" spans="1:5" ht="15">
      <c r="A83" s="15"/>
      <c r="B83" s="9">
        <f>IF(ISBLANK(A83),"",'Menu Instrucciones'!$D$3)</f>
      </c>
      <c r="C83" s="9">
        <f>IF(ISBLANK(A83),"",'Menu Instrucciones'!$D$4)</f>
      </c>
      <c r="D83" s="3"/>
      <c r="E83" s="2"/>
    </row>
    <row r="84" spans="1:5" ht="15">
      <c r="A84" s="15"/>
      <c r="B84" s="9">
        <f>IF(ISBLANK(A84),"",'Menu Instrucciones'!$D$3)</f>
      </c>
      <c r="C84" s="9">
        <f>IF(ISBLANK(A84),"",'Menu Instrucciones'!$D$4)</f>
      </c>
      <c r="D84" s="3"/>
      <c r="E84" s="2"/>
    </row>
    <row r="85" spans="1:5" ht="15">
      <c r="A85" s="15"/>
      <c r="B85" s="9">
        <f>IF(ISBLANK(A85),"",'Menu Instrucciones'!$D$3)</f>
      </c>
      <c r="C85" s="9">
        <f>IF(ISBLANK(A85),"",'Menu Instrucciones'!$D$4)</f>
      </c>
      <c r="D85" s="3"/>
      <c r="E85" s="2"/>
    </row>
    <row r="86" spans="1:5" ht="15">
      <c r="A86" s="15"/>
      <c r="B86" s="9">
        <f>IF(ISBLANK(A86),"",'Menu Instrucciones'!$D$3)</f>
      </c>
      <c r="C86" s="9">
        <f>IF(ISBLANK(A86),"",'Menu Instrucciones'!$D$4)</f>
      </c>
      <c r="D86" s="3"/>
      <c r="E86" s="2"/>
    </row>
    <row r="87" spans="1:5" ht="15">
      <c r="A87" s="15"/>
      <c r="B87" s="9">
        <f>IF(ISBLANK(A87),"",'Menu Instrucciones'!$D$3)</f>
      </c>
      <c r="C87" s="9">
        <f>IF(ISBLANK(A87),"",'Menu Instrucciones'!$D$4)</f>
      </c>
      <c r="D87" s="3"/>
      <c r="E87" s="2"/>
    </row>
    <row r="88" spans="1:5" ht="15">
      <c r="A88" s="15"/>
      <c r="B88" s="9">
        <f>IF(ISBLANK(A88),"",'Menu Instrucciones'!$D$3)</f>
      </c>
      <c r="C88" s="9">
        <f>IF(ISBLANK(A88),"",'Menu Instrucciones'!$D$4)</f>
      </c>
      <c r="D88" s="3"/>
      <c r="E88" s="2"/>
    </row>
    <row r="89" spans="1:5" ht="15">
      <c r="A89" s="15"/>
      <c r="B89" s="9">
        <f>IF(ISBLANK(A89),"",'Menu Instrucciones'!$D$3)</f>
      </c>
      <c r="C89" s="9">
        <f>IF(ISBLANK(A89),"",'Menu Instrucciones'!$D$4)</f>
      </c>
      <c r="D89" s="3"/>
      <c r="E89" s="2"/>
    </row>
    <row r="90" spans="1:5" ht="15">
      <c r="A90" s="15"/>
      <c r="B90" s="9">
        <f>IF(ISBLANK(A90),"",'Menu Instrucciones'!$D$3)</f>
      </c>
      <c r="C90" s="9">
        <f>IF(ISBLANK(A90),"",'Menu Instrucciones'!$D$4)</f>
      </c>
      <c r="D90" s="3"/>
      <c r="E90" s="2"/>
    </row>
    <row r="91" spans="1:5" ht="15">
      <c r="A91" s="15"/>
      <c r="B91" s="9">
        <f>IF(ISBLANK(A91),"",'Menu Instrucciones'!$D$3)</f>
      </c>
      <c r="C91" s="9">
        <f>IF(ISBLANK(A91),"",'Menu Instrucciones'!$D$4)</f>
      </c>
      <c r="D91" s="3"/>
      <c r="E91" s="2"/>
    </row>
    <row r="92" spans="1:5" ht="15">
      <c r="A92" s="15"/>
      <c r="B92" s="9">
        <f>IF(ISBLANK(A92),"",'Menu Instrucciones'!$D$3)</f>
      </c>
      <c r="C92" s="9">
        <f>IF(ISBLANK(A92),"",'Menu Instrucciones'!$D$4)</f>
      </c>
      <c r="D92" s="3"/>
      <c r="E92" s="2"/>
    </row>
    <row r="93" spans="1:5" ht="15">
      <c r="A93" s="15"/>
      <c r="B93" s="9">
        <f>IF(ISBLANK(A93),"",'Menu Instrucciones'!$D$3)</f>
      </c>
      <c r="C93" s="9">
        <f>IF(ISBLANK(A93),"",'Menu Instrucciones'!$D$4)</f>
      </c>
      <c r="D93" s="3"/>
      <c r="E93" s="2"/>
    </row>
    <row r="94" spans="1:5" ht="15">
      <c r="A94" s="15"/>
      <c r="B94" s="9">
        <f>IF(ISBLANK(A94),"",'Menu Instrucciones'!$D$3)</f>
      </c>
      <c r="C94" s="9">
        <f>IF(ISBLANK(A94),"",'Menu Instrucciones'!$D$4)</f>
      </c>
      <c r="D94" s="3"/>
      <c r="E94" s="2"/>
    </row>
    <row r="95" spans="1:5" ht="15">
      <c r="A95" s="15"/>
      <c r="B95" s="9">
        <f>IF(ISBLANK(A95),"",'Menu Instrucciones'!$D$3)</f>
      </c>
      <c r="C95" s="9">
        <f>IF(ISBLANK(A95),"",'Menu Instrucciones'!$D$4)</f>
      </c>
      <c r="D95" s="3"/>
      <c r="E95" s="2"/>
    </row>
    <row r="96" spans="1:5" ht="15">
      <c r="A96" s="15"/>
      <c r="B96" s="9">
        <f>IF(ISBLANK(A96),"",'Menu Instrucciones'!$D$3)</f>
      </c>
      <c r="C96" s="9">
        <f>IF(ISBLANK(A96),"",'Menu Instrucciones'!$D$4)</f>
      </c>
      <c r="D96" s="3"/>
      <c r="E96" s="2"/>
    </row>
    <row r="97" spans="1:5" ht="15">
      <c r="A97" s="15"/>
      <c r="B97" s="9">
        <f>IF(ISBLANK(A97),"",'Menu Instrucciones'!$D$3)</f>
      </c>
      <c r="C97" s="9">
        <f>IF(ISBLANK(A97),"",'Menu Instrucciones'!$D$4)</f>
      </c>
      <c r="D97" s="3"/>
      <c r="E97" s="2"/>
    </row>
    <row r="98" spans="1:5" ht="15">
      <c r="A98" s="15"/>
      <c r="B98" s="9">
        <f>IF(ISBLANK(A98),"",'Menu Instrucciones'!$D$3)</f>
      </c>
      <c r="C98" s="9">
        <f>IF(ISBLANK(A98),"",'Menu Instrucciones'!$D$4)</f>
      </c>
      <c r="D98" s="3"/>
      <c r="E98" s="2"/>
    </row>
    <row r="99" spans="1:5" ht="15">
      <c r="A99" s="15"/>
      <c r="B99" s="9">
        <f>IF(ISBLANK(A99),"",'Menu Instrucciones'!$D$3)</f>
      </c>
      <c r="C99" s="9">
        <f>IF(ISBLANK(A99),"",'Menu Instrucciones'!$D$4)</f>
      </c>
      <c r="D99" s="3"/>
      <c r="E99" s="2"/>
    </row>
    <row r="100" spans="1:5" ht="15">
      <c r="A100" s="15"/>
      <c r="B100" s="9">
        <f>IF(ISBLANK(A100),"",'Menu Instrucciones'!$D$3)</f>
      </c>
      <c r="C100" s="9">
        <f>IF(ISBLANK(A100),"",'Menu Instrucciones'!$D$4)</f>
      </c>
      <c r="D100" s="3"/>
      <c r="E100" s="2"/>
    </row>
    <row r="101" spans="1:5" ht="15">
      <c r="A101" s="15"/>
      <c r="B101" s="9">
        <f>IF(ISBLANK(A101),"",'Menu Instrucciones'!$D$3)</f>
      </c>
      <c r="C101" s="9">
        <f>IF(ISBLANK(A101),"",'Menu Instrucciones'!$D$4)</f>
      </c>
      <c r="D101" s="3"/>
      <c r="E101" s="2"/>
    </row>
    <row r="102" spans="1:5" ht="15">
      <c r="A102" s="15"/>
      <c r="B102" s="9">
        <f>IF(ISBLANK(A102),"",'Menu Instrucciones'!$D$3)</f>
      </c>
      <c r="C102" s="9">
        <f>IF(ISBLANK(A102),"",'Menu Instrucciones'!$D$4)</f>
      </c>
      <c r="D102" s="3"/>
      <c r="E102" s="2"/>
    </row>
    <row r="103" spans="1:5" ht="15">
      <c r="A103" s="15"/>
      <c r="B103" s="9">
        <f>IF(ISBLANK(A103),"",'Menu Instrucciones'!$D$3)</f>
      </c>
      <c r="C103" s="9">
        <f>IF(ISBLANK(A103),"",'Menu Instrucciones'!$D$4)</f>
      </c>
      <c r="D103" s="3"/>
      <c r="E103" s="2"/>
    </row>
    <row r="104" spans="1:5" ht="15">
      <c r="A104" s="15"/>
      <c r="B104" s="9">
        <f>IF(ISBLANK(A104),"",'Menu Instrucciones'!$D$3)</f>
      </c>
      <c r="C104" s="9">
        <f>IF(ISBLANK(A104),"",'Menu Instrucciones'!$D$4)</f>
      </c>
      <c r="D104" s="3"/>
      <c r="E104" s="2"/>
    </row>
    <row r="105" spans="1:5" ht="15">
      <c r="A105" s="15"/>
      <c r="B105" s="9">
        <f>IF(ISBLANK(A105),"",'Menu Instrucciones'!$D$3)</f>
      </c>
      <c r="C105" s="9">
        <f>IF(ISBLANK(A105),"",'Menu Instrucciones'!$D$4)</f>
      </c>
      <c r="D105" s="3"/>
      <c r="E105" s="2"/>
    </row>
    <row r="106" spans="1:5" ht="15">
      <c r="A106" s="15"/>
      <c r="B106" s="9">
        <f>IF(ISBLANK(A106),"",'Menu Instrucciones'!$D$3)</f>
      </c>
      <c r="C106" s="9">
        <f>IF(ISBLANK(A106),"",'Menu Instrucciones'!$D$4)</f>
      </c>
      <c r="D106" s="3"/>
      <c r="E106" s="2"/>
    </row>
    <row r="107" spans="1:5" ht="15">
      <c r="A107" s="15"/>
      <c r="B107" s="9">
        <f>IF(ISBLANK(A107),"",'Menu Instrucciones'!$D$3)</f>
      </c>
      <c r="C107" s="9">
        <f>IF(ISBLANK(A107),"",'Menu Instrucciones'!$D$4)</f>
      </c>
      <c r="D107" s="3"/>
      <c r="E107" s="2"/>
    </row>
    <row r="108" spans="1:5" ht="15">
      <c r="A108" s="15"/>
      <c r="B108" s="9">
        <f>IF(ISBLANK(A108),"",'Menu Instrucciones'!$D$3)</f>
      </c>
      <c r="C108" s="9">
        <f>IF(ISBLANK(A108),"",'Menu Instrucciones'!$D$4)</f>
      </c>
      <c r="D108" s="3"/>
      <c r="E108" s="2"/>
    </row>
    <row r="109" spans="1:5" ht="15">
      <c r="A109" s="15"/>
      <c r="B109" s="9">
        <f>IF(ISBLANK(A109),"",'Menu Instrucciones'!$D$3)</f>
      </c>
      <c r="C109" s="9">
        <f>IF(ISBLANK(A109),"",'Menu Instrucciones'!$D$4)</f>
      </c>
      <c r="D109" s="3"/>
      <c r="E109" s="2"/>
    </row>
    <row r="110" spans="1:5" ht="15">
      <c r="A110" s="15"/>
      <c r="B110" s="9">
        <f>IF(ISBLANK(A110),"",'Menu Instrucciones'!$D$3)</f>
      </c>
      <c r="C110" s="9">
        <f>IF(ISBLANK(A110),"",'Menu Instrucciones'!$D$4)</f>
      </c>
      <c r="D110" s="3"/>
      <c r="E110" s="2"/>
    </row>
    <row r="111" spans="1:5" ht="15">
      <c r="A111" s="15"/>
      <c r="B111" s="9">
        <f>IF(ISBLANK(A111),"",'Menu Instrucciones'!$D$3)</f>
      </c>
      <c r="C111" s="9">
        <f>IF(ISBLANK(A111),"",'Menu Instrucciones'!$D$4)</f>
      </c>
      <c r="D111" s="3"/>
      <c r="E111" s="2"/>
    </row>
    <row r="112" spans="1:5" ht="15">
      <c r="A112" s="15"/>
      <c r="B112" s="9">
        <f>IF(ISBLANK(A112),"",'Menu Instrucciones'!$D$3)</f>
      </c>
      <c r="C112" s="9">
        <f>IF(ISBLANK(A112),"",'Menu Instrucciones'!$D$4)</f>
      </c>
      <c r="D112" s="3"/>
      <c r="E112" s="2"/>
    </row>
    <row r="113" spans="1:5" ht="15">
      <c r="A113" s="15"/>
      <c r="B113" s="9">
        <f>IF(ISBLANK(A113),"",'Menu Instrucciones'!$D$3)</f>
      </c>
      <c r="C113" s="9">
        <f>IF(ISBLANK(A113),"",'Menu Instrucciones'!$D$4)</f>
      </c>
      <c r="D113" s="3"/>
      <c r="E113" s="2"/>
    </row>
    <row r="114" spans="1:5" ht="15">
      <c r="A114" s="15"/>
      <c r="B114" s="9">
        <f>IF(ISBLANK(A114),"",'Menu Instrucciones'!$D$3)</f>
      </c>
      <c r="C114" s="9">
        <f>IF(ISBLANK(A114),"",'Menu Instrucciones'!$D$4)</f>
      </c>
      <c r="D114" s="3"/>
      <c r="E114" s="2"/>
    </row>
    <row r="115" spans="1:5" ht="15">
      <c r="A115" s="15"/>
      <c r="B115" s="9">
        <f>IF(ISBLANK(A115),"",'Menu Instrucciones'!$D$3)</f>
      </c>
      <c r="C115" s="9">
        <f>IF(ISBLANK(A115),"",'Menu Instrucciones'!$D$4)</f>
      </c>
      <c r="D115" s="3"/>
      <c r="E115" s="2"/>
    </row>
    <row r="116" spans="1:5" ht="15">
      <c r="A116" s="15"/>
      <c r="B116" s="9">
        <f>IF(ISBLANK(A116),"",'Menu Instrucciones'!$D$3)</f>
      </c>
      <c r="C116" s="9">
        <f>IF(ISBLANK(A116),"",'Menu Instrucciones'!$D$4)</f>
      </c>
      <c r="D116" s="3"/>
      <c r="E116" s="2"/>
    </row>
    <row r="117" spans="1:5" ht="15">
      <c r="A117" s="15"/>
      <c r="B117" s="9">
        <f>IF(ISBLANK(A117),"",'Menu Instrucciones'!$D$3)</f>
      </c>
      <c r="C117" s="9">
        <f>IF(ISBLANK(A117),"",'Menu Instrucciones'!$D$4)</f>
      </c>
      <c r="D117" s="3"/>
      <c r="E117" s="2"/>
    </row>
    <row r="118" spans="1:5" ht="15">
      <c r="A118" s="15"/>
      <c r="B118" s="9">
        <f>IF(ISBLANK(A118),"",'Menu Instrucciones'!$D$3)</f>
      </c>
      <c r="C118" s="9">
        <f>IF(ISBLANK(A118),"",'Menu Instrucciones'!$D$4)</f>
      </c>
      <c r="D118" s="3"/>
      <c r="E118" s="2"/>
    </row>
    <row r="119" spans="1:5" ht="15">
      <c r="A119" s="15"/>
      <c r="B119" s="9">
        <f>IF(ISBLANK(A119),"",'Menu Instrucciones'!$D$3)</f>
      </c>
      <c r="C119" s="9">
        <f>IF(ISBLANK(A119),"",'Menu Instrucciones'!$D$4)</f>
      </c>
      <c r="D119" s="3"/>
      <c r="E119" s="2"/>
    </row>
    <row r="120" spans="1:5" ht="15">
      <c r="A120" s="15"/>
      <c r="B120" s="9">
        <f>IF(ISBLANK(A120),"",'Menu Instrucciones'!$D$3)</f>
      </c>
      <c r="C120" s="9">
        <f>IF(ISBLANK(A120),"",'Menu Instrucciones'!$D$4)</f>
      </c>
      <c r="D120" s="3"/>
      <c r="E120" s="2"/>
    </row>
    <row r="121" spans="1:5" ht="15">
      <c r="A121" s="15"/>
      <c r="B121" s="9">
        <f>IF(ISBLANK(A121),"",'Menu Instrucciones'!$D$3)</f>
      </c>
      <c r="C121" s="9">
        <f>IF(ISBLANK(A121),"",'Menu Instrucciones'!$D$4)</f>
      </c>
      <c r="D121" s="3"/>
      <c r="E121" s="2"/>
    </row>
    <row r="122" spans="1:5" ht="15">
      <c r="A122" s="15"/>
      <c r="B122" s="9">
        <f>IF(ISBLANK(A122),"",'Menu Instrucciones'!$D$3)</f>
      </c>
      <c r="C122" s="9">
        <f>IF(ISBLANK(A122),"",'Menu Instrucciones'!$D$4)</f>
      </c>
      <c r="D122" s="3"/>
      <c r="E122" s="2"/>
    </row>
    <row r="123" spans="1:5" ht="15">
      <c r="A123" s="15"/>
      <c r="B123" s="9">
        <f>IF(ISBLANK(A123),"",'Menu Instrucciones'!$D$3)</f>
      </c>
      <c r="C123" s="9">
        <f>IF(ISBLANK(A123),"",'Menu Instrucciones'!$D$4)</f>
      </c>
      <c r="D123" s="3"/>
      <c r="E123" s="2"/>
    </row>
    <row r="124" spans="1:5" ht="15">
      <c r="A124" s="15"/>
      <c r="B124" s="9">
        <f>IF(ISBLANK(A124),"",'Menu Instrucciones'!$D$3)</f>
      </c>
      <c r="C124" s="9">
        <f>IF(ISBLANK(A124),"",'Menu Instrucciones'!$D$4)</f>
      </c>
      <c r="D124" s="3"/>
      <c r="E124" s="2"/>
    </row>
    <row r="125" spans="1:5" ht="15">
      <c r="A125" s="15"/>
      <c r="B125" s="9">
        <f>IF(ISBLANK(A125),"",'Menu Instrucciones'!$D$3)</f>
      </c>
      <c r="C125" s="9">
        <f>IF(ISBLANK(A125),"",'Menu Instrucciones'!$D$4)</f>
      </c>
      <c r="D125" s="3"/>
      <c r="E125" s="2"/>
    </row>
    <row r="126" spans="1:5" ht="15">
      <c r="A126" s="15"/>
      <c r="B126" s="9">
        <f>IF(ISBLANK(A126),"",'Menu Instrucciones'!$D$3)</f>
      </c>
      <c r="C126" s="9">
        <f>IF(ISBLANK(A126),"",'Menu Instrucciones'!$D$4)</f>
      </c>
      <c r="D126" s="3"/>
      <c r="E126" s="2"/>
    </row>
    <row r="127" spans="1:5" ht="15">
      <c r="A127" s="15"/>
      <c r="B127" s="9">
        <f>IF(ISBLANK(A127),"",'Menu Instrucciones'!$D$3)</f>
      </c>
      <c r="C127" s="9">
        <f>IF(ISBLANK(A127),"",'Menu Instrucciones'!$D$4)</f>
      </c>
      <c r="D127" s="3"/>
      <c r="E127" s="2"/>
    </row>
    <row r="128" spans="1:5" ht="15">
      <c r="A128" s="15"/>
      <c r="B128" s="9">
        <f>IF(ISBLANK(A128),"",'Menu Instrucciones'!$D$3)</f>
      </c>
      <c r="C128" s="9">
        <f>IF(ISBLANK(A128),"",'Menu Instrucciones'!$D$4)</f>
      </c>
      <c r="D128" s="3"/>
      <c r="E128" s="2"/>
    </row>
    <row r="129" spans="1:5" ht="15">
      <c r="A129" s="15"/>
      <c r="B129" s="9">
        <f>IF(ISBLANK(A129),"",'Menu Instrucciones'!$D$3)</f>
      </c>
      <c r="C129" s="9">
        <f>IF(ISBLANK(A129),"",'Menu Instrucciones'!$D$4)</f>
      </c>
      <c r="D129" s="3"/>
      <c r="E129" s="2"/>
    </row>
    <row r="130" spans="1:5" ht="15">
      <c r="A130" s="15"/>
      <c r="B130" s="9">
        <f>IF(ISBLANK(A130),"",'Menu Instrucciones'!$D$3)</f>
      </c>
      <c r="C130" s="9">
        <f>IF(ISBLANK(A130),"",'Menu Instrucciones'!$D$4)</f>
      </c>
      <c r="D130" s="3"/>
      <c r="E130" s="2"/>
    </row>
    <row r="131" spans="1:5" ht="15">
      <c r="A131" s="15"/>
      <c r="B131" s="9">
        <f>IF(ISBLANK(A131),"",'Menu Instrucciones'!$D$3)</f>
      </c>
      <c r="C131" s="9">
        <f>IF(ISBLANK(A131),"",'Menu Instrucciones'!$D$4)</f>
      </c>
      <c r="D131" s="3"/>
      <c r="E131" s="2"/>
    </row>
    <row r="132" spans="1:5" ht="15">
      <c r="A132" s="15"/>
      <c r="B132" s="9">
        <f>IF(ISBLANK(A132),"",'Menu Instrucciones'!$D$3)</f>
      </c>
      <c r="C132" s="9">
        <f>IF(ISBLANK(A132),"",'Menu Instrucciones'!$D$4)</f>
      </c>
      <c r="D132" s="3"/>
      <c r="E132" s="2"/>
    </row>
    <row r="133" spans="1:5" ht="15">
      <c r="A133" s="15"/>
      <c r="B133" s="9">
        <f>IF(ISBLANK(A133),"",'Menu Instrucciones'!$D$3)</f>
      </c>
      <c r="C133" s="9">
        <f>IF(ISBLANK(A133),"",'Menu Instrucciones'!$D$4)</f>
      </c>
      <c r="D133" s="3"/>
      <c r="E133" s="2"/>
    </row>
    <row r="134" spans="1:5" ht="15">
      <c r="A134" s="15"/>
      <c r="B134" s="9">
        <f>IF(ISBLANK(A134),"",'Menu Instrucciones'!$D$3)</f>
      </c>
      <c r="C134" s="9">
        <f>IF(ISBLANK(A134),"",'Menu Instrucciones'!$D$4)</f>
      </c>
      <c r="D134" s="3"/>
      <c r="E134" s="2"/>
    </row>
    <row r="135" spans="1:5" ht="15">
      <c r="A135" s="15"/>
      <c r="B135" s="9">
        <f>IF(ISBLANK(A135),"",'Menu Instrucciones'!$D$3)</f>
      </c>
      <c r="C135" s="9">
        <f>IF(ISBLANK(A135),"",'Menu Instrucciones'!$D$4)</f>
      </c>
      <c r="D135" s="3"/>
      <c r="E135" s="2"/>
    </row>
    <row r="136" spans="1:5" ht="15">
      <c r="A136" s="15"/>
      <c r="B136" s="9">
        <f>IF(ISBLANK(A136),"",'Menu Instrucciones'!$D$3)</f>
      </c>
      <c r="C136" s="9">
        <f>IF(ISBLANK(A136),"",'Menu Instrucciones'!$D$4)</f>
      </c>
      <c r="D136" s="3"/>
      <c r="E136" s="2"/>
    </row>
    <row r="137" spans="1:5" ht="15">
      <c r="A137" s="15"/>
      <c r="B137" s="9">
        <f>IF(ISBLANK(A137),"",'Menu Instrucciones'!$D$3)</f>
      </c>
      <c r="C137" s="9">
        <f>IF(ISBLANK(A137),"",'Menu Instrucciones'!$D$4)</f>
      </c>
      <c r="D137" s="3"/>
      <c r="E137" s="2"/>
    </row>
    <row r="138" spans="1:5" ht="15">
      <c r="A138" s="15"/>
      <c r="B138" s="9">
        <f>IF(ISBLANK(A138),"",'Menu Instrucciones'!$D$3)</f>
      </c>
      <c r="C138" s="9">
        <f>IF(ISBLANK(A138),"",'Menu Instrucciones'!$D$4)</f>
      </c>
      <c r="D138" s="3"/>
      <c r="E138" s="2"/>
    </row>
    <row r="139" spans="1:5" ht="15">
      <c r="A139" s="15"/>
      <c r="B139" s="9">
        <f>IF(ISBLANK(A139),"",'Menu Instrucciones'!$D$3)</f>
      </c>
      <c r="C139" s="9">
        <f>IF(ISBLANK(A139),"",'Menu Instrucciones'!$D$4)</f>
      </c>
      <c r="D139" s="3"/>
      <c r="E139" s="2"/>
    </row>
    <row r="140" spans="1:5" ht="15">
      <c r="A140" s="15"/>
      <c r="B140" s="9">
        <f>IF(ISBLANK(A140),"",'Menu Instrucciones'!$D$3)</f>
      </c>
      <c r="C140" s="9">
        <f>IF(ISBLANK(A140),"",'Menu Instrucciones'!$D$4)</f>
      </c>
      <c r="D140" s="3"/>
      <c r="E140" s="2"/>
    </row>
    <row r="141" spans="1:5" ht="15">
      <c r="A141" s="15"/>
      <c r="B141" s="9">
        <f>IF(ISBLANK(A141),"",'Menu Instrucciones'!$D$3)</f>
      </c>
      <c r="C141" s="9">
        <f>IF(ISBLANK(A141),"",'Menu Instrucciones'!$D$4)</f>
      </c>
      <c r="D141" s="3"/>
      <c r="E141" s="2"/>
    </row>
    <row r="142" spans="1:5" ht="15">
      <c r="A142" s="15"/>
      <c r="B142" s="9">
        <f>IF(ISBLANK(A142),"",'Menu Instrucciones'!$D$3)</f>
      </c>
      <c r="C142" s="9">
        <f>IF(ISBLANK(A142),"",'Menu Instrucciones'!$D$4)</f>
      </c>
      <c r="D142" s="3"/>
      <c r="E142" s="2"/>
    </row>
    <row r="143" spans="1:5" ht="15">
      <c r="A143" s="15"/>
      <c r="B143" s="9">
        <f>IF(ISBLANK(A143),"",'Menu Instrucciones'!$D$3)</f>
      </c>
      <c r="C143" s="9">
        <f>IF(ISBLANK(A143),"",'Menu Instrucciones'!$D$4)</f>
      </c>
      <c r="D143" s="3"/>
      <c r="E143" s="2"/>
    </row>
    <row r="144" spans="1:5" ht="15">
      <c r="A144" s="15"/>
      <c r="B144" s="9">
        <f>IF(ISBLANK(A144),"",'Menu Instrucciones'!$D$3)</f>
      </c>
      <c r="C144" s="9">
        <f>IF(ISBLANK(A144),"",'Menu Instrucciones'!$D$4)</f>
      </c>
      <c r="D144" s="3"/>
      <c r="E144" s="2"/>
    </row>
    <row r="145" spans="1:5" ht="15">
      <c r="A145" s="15"/>
      <c r="B145" s="9">
        <f>IF(ISBLANK(A145),"",'Menu Instrucciones'!$D$3)</f>
      </c>
      <c r="C145" s="9">
        <f>IF(ISBLANK(A145),"",'Menu Instrucciones'!$D$4)</f>
      </c>
      <c r="D145" s="3"/>
      <c r="E145" s="2"/>
    </row>
    <row r="146" spans="1:5" ht="15">
      <c r="A146" s="15"/>
      <c r="B146" s="9">
        <f>IF(ISBLANK(A146),"",'Menu Instrucciones'!$D$3)</f>
      </c>
      <c r="C146" s="9">
        <f>IF(ISBLANK(A146),"",'Menu Instrucciones'!$D$4)</f>
      </c>
      <c r="D146" s="3"/>
      <c r="E146" s="2"/>
    </row>
    <row r="147" spans="1:5" ht="15">
      <c r="A147" s="15"/>
      <c r="B147" s="9">
        <f>IF(ISBLANK(A147),"",'Menu Instrucciones'!$D$3)</f>
      </c>
      <c r="C147" s="9">
        <f>IF(ISBLANK(A147),"",'Menu Instrucciones'!$D$4)</f>
      </c>
      <c r="D147" s="3"/>
      <c r="E147" s="2"/>
    </row>
    <row r="148" spans="1:5" ht="15">
      <c r="A148" s="15"/>
      <c r="B148" s="9">
        <f>IF(ISBLANK(A148),"",'Menu Instrucciones'!$D$3)</f>
      </c>
      <c r="C148" s="9">
        <f>IF(ISBLANK(A148),"",'Menu Instrucciones'!$D$4)</f>
      </c>
      <c r="D148" s="3"/>
      <c r="E148" s="2"/>
    </row>
    <row r="149" spans="1:5" ht="15">
      <c r="A149" s="15"/>
      <c r="B149" s="9">
        <f>IF(ISBLANK(A149),"",'Menu Instrucciones'!$D$3)</f>
      </c>
      <c r="C149" s="9">
        <f>IF(ISBLANK(A149),"",'Menu Instrucciones'!$D$4)</f>
      </c>
      <c r="D149" s="3"/>
      <c r="E149" s="2"/>
    </row>
    <row r="150" spans="1:5" ht="15">
      <c r="A150" s="15"/>
      <c r="B150" s="9">
        <f>IF(ISBLANK(A150),"",'Menu Instrucciones'!$D$3)</f>
      </c>
      <c r="C150" s="9">
        <f>IF(ISBLANK(A150),"",'Menu Instrucciones'!$D$4)</f>
      </c>
      <c r="D150" s="3"/>
      <c r="E150" s="2"/>
    </row>
    <row r="65000" spans="4:5" ht="15">
      <c r="D65000" s="11" t="s">
        <v>418</v>
      </c>
      <c r="E65000" s="10"/>
    </row>
    <row r="65001" spans="4:5" ht="15">
      <c r="D65001" s="10" t="s">
        <v>419</v>
      </c>
      <c r="E65001" s="10"/>
    </row>
    <row r="65002" spans="4:5" ht="15">
      <c r="D65002" s="10" t="s">
        <v>420</v>
      </c>
      <c r="E65002" s="10"/>
    </row>
    <row r="65003" spans="4:5" ht="15">
      <c r="D65003" s="13" t="s">
        <v>421</v>
      </c>
      <c r="E65003" s="10"/>
    </row>
    <row r="65004" spans="4:5" ht="15">
      <c r="D65004" s="10" t="s">
        <v>422</v>
      </c>
      <c r="E65004" s="10"/>
    </row>
    <row r="65005" spans="4:5" ht="15">
      <c r="D65005" s="10"/>
      <c r="E65005" s="10"/>
    </row>
  </sheetData>
  <sheetProtection sheet="1" formatColumns="0" insertRows="0" deleteRows="0"/>
  <dataValidations count="2">
    <dataValidation type="textLength" operator="equal" allowBlank="1" showInputMessage="1" showErrorMessage="1" promptTitle="N1 Programa Presupuestario" prompt="Largo 2 dígitos" sqref="D2:D150">
      <formula1>2</formula1>
    </dataValidation>
    <dataValidation type="list" allowBlank="1" showInputMessage="1" showErrorMessage="1" sqref="A2:A150">
      <formula1>$D$65001:$D$65004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rgb="FF92D050"/>
  </sheetPr>
  <dimension ref="A1:E65005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3.421875" style="53" customWidth="1"/>
    <col min="2" max="2" width="11.421875" style="53" customWidth="1"/>
    <col min="3" max="3" width="12.00390625" style="53" customWidth="1"/>
    <col min="4" max="4" width="11.421875" style="53" customWidth="1"/>
    <col min="5" max="5" width="89.8515625" style="53" customWidth="1"/>
    <col min="6" max="16384" width="11.421875" style="53" customWidth="1"/>
  </cols>
  <sheetData>
    <row r="1" spans="1:5" ht="25.5">
      <c r="A1" s="79" t="s">
        <v>371</v>
      </c>
      <c r="B1" s="79" t="s">
        <v>398</v>
      </c>
      <c r="C1" s="79" t="s">
        <v>387</v>
      </c>
      <c r="D1" s="79" t="s">
        <v>373</v>
      </c>
      <c r="E1" s="79" t="s">
        <v>434</v>
      </c>
    </row>
    <row r="2" spans="1:5" ht="15">
      <c r="A2" s="15"/>
      <c r="B2" s="9">
        <f>IF(ISBLANK(A2),"",'Menu Instrucciones'!$D$3)</f>
      </c>
      <c r="C2" s="9">
        <f>IF(ISBLANK(A2),"",'Menu Instrucciones'!$D$4)</f>
      </c>
      <c r="D2" s="3"/>
      <c r="E2" s="2"/>
    </row>
    <row r="3" spans="1:5" ht="15">
      <c r="A3" s="15"/>
      <c r="B3" s="9">
        <f>IF(ISBLANK(A3),"",'Menu Instrucciones'!$D$3)</f>
      </c>
      <c r="C3" s="9">
        <f>IF(ISBLANK(A3),"",'Menu Instrucciones'!$D$4)</f>
      </c>
      <c r="D3" s="3"/>
      <c r="E3" s="2"/>
    </row>
    <row r="4" spans="1:5" ht="15">
      <c r="A4" s="15"/>
      <c r="B4" s="9">
        <f>IF(ISBLANK(A4),"",'Menu Instrucciones'!$D$3)</f>
      </c>
      <c r="C4" s="9">
        <f>IF(ISBLANK(A4),"",'Menu Instrucciones'!$D$4)</f>
      </c>
      <c r="D4" s="3"/>
      <c r="E4" s="2"/>
    </row>
    <row r="5" spans="1:5" ht="15">
      <c r="A5" s="15"/>
      <c r="B5" s="9">
        <f>IF(ISBLANK(A5),"",'Menu Instrucciones'!$D$3)</f>
      </c>
      <c r="C5" s="9">
        <f>IF(ISBLANK(A5),"",'Menu Instrucciones'!$D$4)</f>
      </c>
      <c r="D5" s="3"/>
      <c r="E5" s="2"/>
    </row>
    <row r="6" spans="1:5" ht="15">
      <c r="A6" s="15"/>
      <c r="B6" s="9">
        <f>IF(ISBLANK(A6),"",'Menu Instrucciones'!$D$3)</f>
      </c>
      <c r="C6" s="9">
        <f>IF(ISBLANK(A6),"",'Menu Instrucciones'!$D$4)</f>
      </c>
      <c r="D6" s="3"/>
      <c r="E6" s="2"/>
    </row>
    <row r="7" spans="1:5" ht="15">
      <c r="A7" s="15"/>
      <c r="B7" s="9">
        <f>IF(ISBLANK(A7),"",'Menu Instrucciones'!$D$3)</f>
      </c>
      <c r="C7" s="9">
        <f>IF(ISBLANK(A7),"",'Menu Instrucciones'!$D$4)</f>
      </c>
      <c r="D7" s="3"/>
      <c r="E7" s="2"/>
    </row>
    <row r="8" spans="1:5" ht="15">
      <c r="A8" s="15"/>
      <c r="B8" s="9">
        <f>IF(ISBLANK(A8),"",'Menu Instrucciones'!$D$3)</f>
      </c>
      <c r="C8" s="9">
        <f>IF(ISBLANK(A8),"",'Menu Instrucciones'!$D$4)</f>
      </c>
      <c r="D8" s="3"/>
      <c r="E8" s="2"/>
    </row>
    <row r="9" spans="1:5" ht="15">
      <c r="A9" s="15"/>
      <c r="B9" s="9">
        <f>IF(ISBLANK(A9),"",'Menu Instrucciones'!$D$3)</f>
      </c>
      <c r="C9" s="9">
        <f>IF(ISBLANK(A9),"",'Menu Instrucciones'!$D$4)</f>
      </c>
      <c r="D9" s="3"/>
      <c r="E9" s="2"/>
    </row>
    <row r="10" spans="1:5" ht="15">
      <c r="A10" s="15"/>
      <c r="B10" s="9">
        <f>IF(ISBLANK(A10),"",'Menu Instrucciones'!$D$3)</f>
      </c>
      <c r="C10" s="9">
        <f>IF(ISBLANK(A10),"",'Menu Instrucciones'!$D$4)</f>
      </c>
      <c r="D10" s="3"/>
      <c r="E10" s="2"/>
    </row>
    <row r="11" spans="1:5" ht="15">
      <c r="A11" s="15"/>
      <c r="B11" s="9">
        <f>IF(ISBLANK(A11),"",'Menu Instrucciones'!$D$3)</f>
      </c>
      <c r="C11" s="9">
        <f>IF(ISBLANK(A11),"",'Menu Instrucciones'!$D$4)</f>
      </c>
      <c r="D11" s="3"/>
      <c r="E11" s="2"/>
    </row>
    <row r="12" spans="1:5" ht="15">
      <c r="A12" s="15"/>
      <c r="B12" s="9">
        <f>IF(ISBLANK(A12),"",'Menu Instrucciones'!$D$3)</f>
      </c>
      <c r="C12" s="9">
        <f>IF(ISBLANK(A12),"",'Menu Instrucciones'!$D$4)</f>
      </c>
      <c r="D12" s="3"/>
      <c r="E12" s="2"/>
    </row>
    <row r="13" spans="1:5" ht="15">
      <c r="A13" s="15"/>
      <c r="B13" s="9">
        <f>IF(ISBLANK(A13),"",'Menu Instrucciones'!$D$3)</f>
      </c>
      <c r="C13" s="9">
        <f>IF(ISBLANK(A13),"",'Menu Instrucciones'!$D$4)</f>
      </c>
      <c r="D13" s="3"/>
      <c r="E13" s="2"/>
    </row>
    <row r="14" spans="1:5" ht="15">
      <c r="A14" s="15"/>
      <c r="B14" s="9">
        <f>IF(ISBLANK(A14),"",'Menu Instrucciones'!$D$3)</f>
      </c>
      <c r="C14" s="9">
        <f>IF(ISBLANK(A14),"",'Menu Instrucciones'!$D$4)</f>
      </c>
      <c r="D14" s="3"/>
      <c r="E14" s="2"/>
    </row>
    <row r="15" spans="1:5" ht="15">
      <c r="A15" s="15"/>
      <c r="B15" s="9">
        <f>IF(ISBLANK(A15),"",'Menu Instrucciones'!$D$3)</f>
      </c>
      <c r="C15" s="9">
        <f>IF(ISBLANK(A15),"",'Menu Instrucciones'!$D$4)</f>
      </c>
      <c r="D15" s="3"/>
      <c r="E15" s="2"/>
    </row>
    <row r="16" spans="1:5" ht="15">
      <c r="A16" s="15"/>
      <c r="B16" s="9">
        <f>IF(ISBLANK(A16),"",'Menu Instrucciones'!$D$3)</f>
      </c>
      <c r="C16" s="9">
        <f>IF(ISBLANK(A16),"",'Menu Instrucciones'!$D$4)</f>
      </c>
      <c r="D16" s="3"/>
      <c r="E16" s="2"/>
    </row>
    <row r="17" spans="1:5" ht="15">
      <c r="A17" s="15"/>
      <c r="B17" s="9">
        <f>IF(ISBLANK(A17),"",'Menu Instrucciones'!$D$3)</f>
      </c>
      <c r="C17" s="9">
        <f>IF(ISBLANK(A17),"",'Menu Instrucciones'!$D$4)</f>
      </c>
      <c r="D17" s="3"/>
      <c r="E17" s="2"/>
    </row>
    <row r="18" spans="1:5" ht="15">
      <c r="A18" s="15"/>
      <c r="B18" s="9">
        <f>IF(ISBLANK(A18),"",'Menu Instrucciones'!$D$3)</f>
      </c>
      <c r="C18" s="9">
        <f>IF(ISBLANK(A18),"",'Menu Instrucciones'!$D$4)</f>
      </c>
      <c r="D18" s="3"/>
      <c r="E18" s="2"/>
    </row>
    <row r="19" spans="1:5" ht="15">
      <c r="A19" s="15"/>
      <c r="B19" s="9">
        <f>IF(ISBLANK(A19),"",'Menu Instrucciones'!$D$3)</f>
      </c>
      <c r="C19" s="9">
        <f>IF(ISBLANK(A19),"",'Menu Instrucciones'!$D$4)</f>
      </c>
      <c r="D19" s="3"/>
      <c r="E19" s="2"/>
    </row>
    <row r="20" spans="1:5" ht="15">
      <c r="A20" s="15"/>
      <c r="B20" s="9">
        <f>IF(ISBLANK(A20),"",'Menu Instrucciones'!$D$3)</f>
      </c>
      <c r="C20" s="9">
        <f>IF(ISBLANK(A20),"",'Menu Instrucciones'!$D$4)</f>
      </c>
      <c r="D20" s="3"/>
      <c r="E20" s="2"/>
    </row>
    <row r="21" spans="1:5" ht="15">
      <c r="A21" s="15"/>
      <c r="B21" s="9">
        <f>IF(ISBLANK(A21),"",'Menu Instrucciones'!$D$3)</f>
      </c>
      <c r="C21" s="9">
        <f>IF(ISBLANK(A21),"",'Menu Instrucciones'!$D$4)</f>
      </c>
      <c r="D21" s="3"/>
      <c r="E21" s="2"/>
    </row>
    <row r="22" spans="1:5" ht="15">
      <c r="A22" s="15"/>
      <c r="B22" s="9">
        <f>IF(ISBLANK(A22),"",'Menu Instrucciones'!$D$3)</f>
      </c>
      <c r="C22" s="9">
        <f>IF(ISBLANK(A22),"",'Menu Instrucciones'!$D$4)</f>
      </c>
      <c r="D22" s="3"/>
      <c r="E22" s="2"/>
    </row>
    <row r="23" spans="1:5" ht="15">
      <c r="A23" s="15"/>
      <c r="B23" s="9">
        <f>IF(ISBLANK(A23),"",'Menu Instrucciones'!$D$3)</f>
      </c>
      <c r="C23" s="9">
        <f>IF(ISBLANK(A23),"",'Menu Instrucciones'!$D$4)</f>
      </c>
      <c r="D23" s="3"/>
      <c r="E23" s="2"/>
    </row>
    <row r="24" spans="1:5" ht="15">
      <c r="A24" s="15"/>
      <c r="B24" s="9">
        <f>IF(ISBLANK(A24),"",'Menu Instrucciones'!$D$3)</f>
      </c>
      <c r="C24" s="9">
        <f>IF(ISBLANK(A24),"",'Menu Instrucciones'!$D$4)</f>
      </c>
      <c r="D24" s="3"/>
      <c r="E24" s="2"/>
    </row>
    <row r="25" spans="1:5" ht="15">
      <c r="A25" s="15"/>
      <c r="B25" s="9">
        <f>IF(ISBLANK(A25),"",'Menu Instrucciones'!$D$3)</f>
      </c>
      <c r="C25" s="9">
        <f>IF(ISBLANK(A25),"",'Menu Instrucciones'!$D$4)</f>
      </c>
      <c r="D25" s="3"/>
      <c r="E25" s="2"/>
    </row>
    <row r="26" spans="1:5" ht="15">
      <c r="A26" s="15"/>
      <c r="B26" s="9">
        <f>IF(ISBLANK(A26),"",'Menu Instrucciones'!$D$3)</f>
      </c>
      <c r="C26" s="9">
        <f>IF(ISBLANK(A26),"",'Menu Instrucciones'!$D$4)</f>
      </c>
      <c r="D26" s="3"/>
      <c r="E26" s="2"/>
    </row>
    <row r="27" spans="1:5" ht="15">
      <c r="A27" s="15"/>
      <c r="B27" s="9">
        <f>IF(ISBLANK(A27),"",'Menu Instrucciones'!$D$3)</f>
      </c>
      <c r="C27" s="9">
        <f>IF(ISBLANK(A27),"",'Menu Instrucciones'!$D$4)</f>
      </c>
      <c r="D27" s="3"/>
      <c r="E27" s="2"/>
    </row>
    <row r="28" spans="1:5" ht="15">
      <c r="A28" s="15"/>
      <c r="B28" s="9">
        <f>IF(ISBLANK(A28),"",'Menu Instrucciones'!$D$3)</f>
      </c>
      <c r="C28" s="9">
        <f>IF(ISBLANK(A28),"",'Menu Instrucciones'!$D$4)</f>
      </c>
      <c r="D28" s="3"/>
      <c r="E28" s="2"/>
    </row>
    <row r="29" spans="1:5" ht="15">
      <c r="A29" s="15"/>
      <c r="B29" s="9">
        <f>IF(ISBLANK(A29),"",'Menu Instrucciones'!$D$3)</f>
      </c>
      <c r="C29" s="9">
        <f>IF(ISBLANK(A29),"",'Menu Instrucciones'!$D$4)</f>
      </c>
      <c r="D29" s="3"/>
      <c r="E29" s="2"/>
    </row>
    <row r="30" spans="1:5" ht="15">
      <c r="A30" s="15"/>
      <c r="B30" s="9">
        <f>IF(ISBLANK(A30),"",'Menu Instrucciones'!$D$3)</f>
      </c>
      <c r="C30" s="9">
        <f>IF(ISBLANK(A30),"",'Menu Instrucciones'!$D$4)</f>
      </c>
      <c r="D30" s="3"/>
      <c r="E30" s="2"/>
    </row>
    <row r="31" spans="1:5" ht="15">
      <c r="A31" s="15"/>
      <c r="B31" s="9">
        <f>IF(ISBLANK(A31),"",'Menu Instrucciones'!$D$3)</f>
      </c>
      <c r="C31" s="9">
        <f>IF(ISBLANK(A31),"",'Menu Instrucciones'!$D$4)</f>
      </c>
      <c r="D31" s="3"/>
      <c r="E31" s="2"/>
    </row>
    <row r="32" spans="1:5" ht="15">
      <c r="A32" s="15"/>
      <c r="B32" s="9">
        <f>IF(ISBLANK(A32),"",'Menu Instrucciones'!$D$3)</f>
      </c>
      <c r="C32" s="9">
        <f>IF(ISBLANK(A32),"",'Menu Instrucciones'!$D$4)</f>
      </c>
      <c r="D32" s="3"/>
      <c r="E32" s="2"/>
    </row>
    <row r="33" spans="1:5" ht="15">
      <c r="A33" s="15"/>
      <c r="B33" s="9">
        <f>IF(ISBLANK(A33),"",'Menu Instrucciones'!$D$3)</f>
      </c>
      <c r="C33" s="9">
        <f>IF(ISBLANK(A33),"",'Menu Instrucciones'!$D$4)</f>
      </c>
      <c r="D33" s="3"/>
      <c r="E33" s="2"/>
    </row>
    <row r="34" spans="1:5" ht="15">
      <c r="A34" s="15"/>
      <c r="B34" s="9">
        <f>IF(ISBLANK(A34),"",'Menu Instrucciones'!$D$3)</f>
      </c>
      <c r="C34" s="9">
        <f>IF(ISBLANK(A34),"",'Menu Instrucciones'!$D$4)</f>
      </c>
      <c r="D34" s="3"/>
      <c r="E34" s="2"/>
    </row>
    <row r="35" spans="1:5" ht="15">
      <c r="A35" s="15"/>
      <c r="B35" s="9">
        <f>IF(ISBLANK(A35),"",'Menu Instrucciones'!$D$3)</f>
      </c>
      <c r="C35" s="9">
        <f>IF(ISBLANK(A35),"",'Menu Instrucciones'!$D$4)</f>
      </c>
      <c r="D35" s="3"/>
      <c r="E35" s="2"/>
    </row>
    <row r="36" spans="1:5" ht="15">
      <c r="A36" s="15"/>
      <c r="B36" s="9">
        <f>IF(ISBLANK(A36),"",'Menu Instrucciones'!$D$3)</f>
      </c>
      <c r="C36" s="9">
        <f>IF(ISBLANK(A36),"",'Menu Instrucciones'!$D$4)</f>
      </c>
      <c r="D36" s="3"/>
      <c r="E36" s="2"/>
    </row>
    <row r="37" spans="1:5" ht="15">
      <c r="A37" s="15"/>
      <c r="B37" s="9">
        <f>IF(ISBLANK(A37),"",'Menu Instrucciones'!$D$3)</f>
      </c>
      <c r="C37" s="9">
        <f>IF(ISBLANK(A37),"",'Menu Instrucciones'!$D$4)</f>
      </c>
      <c r="D37" s="3"/>
      <c r="E37" s="2"/>
    </row>
    <row r="38" spans="1:5" ht="15">
      <c r="A38" s="15"/>
      <c r="B38" s="9">
        <f>IF(ISBLANK(A38),"",'Menu Instrucciones'!$D$3)</f>
      </c>
      <c r="C38" s="9">
        <f>IF(ISBLANK(A38),"",'Menu Instrucciones'!$D$4)</f>
      </c>
      <c r="D38" s="3"/>
      <c r="E38" s="2"/>
    </row>
    <row r="39" spans="1:5" ht="15">
      <c r="A39" s="15"/>
      <c r="B39" s="9">
        <f>IF(ISBLANK(A39),"",'Menu Instrucciones'!$D$3)</f>
      </c>
      <c r="C39" s="9">
        <f>IF(ISBLANK(A39),"",'Menu Instrucciones'!$D$4)</f>
      </c>
      <c r="D39" s="3"/>
      <c r="E39" s="2"/>
    </row>
    <row r="40" spans="1:5" ht="15">
      <c r="A40" s="15"/>
      <c r="B40" s="9">
        <f>IF(ISBLANK(A40),"",'Menu Instrucciones'!$D$3)</f>
      </c>
      <c r="C40" s="9">
        <f>IF(ISBLANK(A40),"",'Menu Instrucciones'!$D$4)</f>
      </c>
      <c r="D40" s="3"/>
      <c r="E40" s="2"/>
    </row>
    <row r="41" spans="1:5" ht="15">
      <c r="A41" s="15"/>
      <c r="B41" s="9">
        <f>IF(ISBLANK(A41),"",'Menu Instrucciones'!$D$3)</f>
      </c>
      <c r="C41" s="9">
        <f>IF(ISBLANK(A41),"",'Menu Instrucciones'!$D$4)</f>
      </c>
      <c r="D41" s="3"/>
      <c r="E41" s="2"/>
    </row>
    <row r="42" spans="1:5" ht="15">
      <c r="A42" s="15"/>
      <c r="B42" s="9">
        <f>IF(ISBLANK(A42),"",'Menu Instrucciones'!$D$3)</f>
      </c>
      <c r="C42" s="9">
        <f>IF(ISBLANK(A42),"",'Menu Instrucciones'!$D$4)</f>
      </c>
      <c r="D42" s="3"/>
      <c r="E42" s="2"/>
    </row>
    <row r="43" spans="1:5" ht="15">
      <c r="A43" s="15"/>
      <c r="B43" s="9">
        <f>IF(ISBLANK(A43),"",'Menu Instrucciones'!$D$3)</f>
      </c>
      <c r="C43" s="9">
        <f>IF(ISBLANK(A43),"",'Menu Instrucciones'!$D$4)</f>
      </c>
      <c r="D43" s="3"/>
      <c r="E43" s="2"/>
    </row>
    <row r="44" spans="1:5" ht="15">
      <c r="A44" s="15"/>
      <c r="B44" s="9">
        <f>IF(ISBLANK(A44),"",'Menu Instrucciones'!$D$3)</f>
      </c>
      <c r="C44" s="9">
        <f>IF(ISBLANK(A44),"",'Menu Instrucciones'!$D$4)</f>
      </c>
      <c r="D44" s="3"/>
      <c r="E44" s="2"/>
    </row>
    <row r="45" spans="1:5" ht="15">
      <c r="A45" s="15"/>
      <c r="B45" s="9">
        <f>IF(ISBLANK(A45),"",'Menu Instrucciones'!$D$3)</f>
      </c>
      <c r="C45" s="9">
        <f>IF(ISBLANK(A45),"",'Menu Instrucciones'!$D$4)</f>
      </c>
      <c r="D45" s="3"/>
      <c r="E45" s="2"/>
    </row>
    <row r="46" spans="1:5" ht="15">
      <c r="A46" s="15"/>
      <c r="B46" s="9">
        <f>IF(ISBLANK(A46),"",'Menu Instrucciones'!$D$3)</f>
      </c>
      <c r="C46" s="9">
        <f>IF(ISBLANK(A46),"",'Menu Instrucciones'!$D$4)</f>
      </c>
      <c r="D46" s="3"/>
      <c r="E46" s="2"/>
    </row>
    <row r="47" spans="1:5" ht="15">
      <c r="A47" s="15"/>
      <c r="B47" s="9">
        <f>IF(ISBLANK(A47),"",'Menu Instrucciones'!$D$3)</f>
      </c>
      <c r="C47" s="9">
        <f>IF(ISBLANK(A47),"",'Menu Instrucciones'!$D$4)</f>
      </c>
      <c r="D47" s="3"/>
      <c r="E47" s="2"/>
    </row>
    <row r="48" spans="1:5" ht="15">
      <c r="A48" s="15"/>
      <c r="B48" s="9">
        <f>IF(ISBLANK(A48),"",'Menu Instrucciones'!$D$3)</f>
      </c>
      <c r="C48" s="9">
        <f>IF(ISBLANK(A48),"",'Menu Instrucciones'!$D$4)</f>
      </c>
      <c r="D48" s="3"/>
      <c r="E48" s="2"/>
    </row>
    <row r="49" spans="1:5" ht="15">
      <c r="A49" s="15"/>
      <c r="B49" s="9">
        <f>IF(ISBLANK(A49),"",'Menu Instrucciones'!$D$3)</f>
      </c>
      <c r="C49" s="9">
        <f>IF(ISBLANK(A49),"",'Menu Instrucciones'!$D$4)</f>
      </c>
      <c r="D49" s="3"/>
      <c r="E49" s="2"/>
    </row>
    <row r="50" spans="1:5" ht="15">
      <c r="A50" s="15"/>
      <c r="B50" s="9">
        <f>IF(ISBLANK(A50),"",'Menu Instrucciones'!$D$3)</f>
      </c>
      <c r="C50" s="9">
        <f>IF(ISBLANK(A50),"",'Menu Instrucciones'!$D$4)</f>
      </c>
      <c r="D50" s="3"/>
      <c r="E50" s="2"/>
    </row>
    <row r="51" spans="1:5" ht="15">
      <c r="A51" s="15"/>
      <c r="B51" s="9">
        <f>IF(ISBLANK(A51),"",'Menu Instrucciones'!$D$3)</f>
      </c>
      <c r="C51" s="9">
        <f>IF(ISBLANK(A51),"",'Menu Instrucciones'!$D$4)</f>
      </c>
      <c r="D51" s="3"/>
      <c r="E51" s="2"/>
    </row>
    <row r="52" spans="1:5" ht="15">
      <c r="A52" s="15"/>
      <c r="B52" s="9">
        <f>IF(ISBLANK(A52),"",'Menu Instrucciones'!$D$3)</f>
      </c>
      <c r="C52" s="9">
        <f>IF(ISBLANK(A52),"",'Menu Instrucciones'!$D$4)</f>
      </c>
      <c r="D52" s="3"/>
      <c r="E52" s="2"/>
    </row>
    <row r="53" spans="1:5" ht="15">
      <c r="A53" s="15"/>
      <c r="B53" s="9">
        <f>IF(ISBLANK(A53),"",'Menu Instrucciones'!$D$3)</f>
      </c>
      <c r="C53" s="9">
        <f>IF(ISBLANK(A53),"",'Menu Instrucciones'!$D$4)</f>
      </c>
      <c r="D53" s="3"/>
      <c r="E53" s="2"/>
    </row>
    <row r="54" spans="1:5" ht="15">
      <c r="A54" s="15"/>
      <c r="B54" s="9">
        <f>IF(ISBLANK(A54),"",'Menu Instrucciones'!$D$3)</f>
      </c>
      <c r="C54" s="9">
        <f>IF(ISBLANK(A54),"",'Menu Instrucciones'!$D$4)</f>
      </c>
      <c r="D54" s="3"/>
      <c r="E54" s="2"/>
    </row>
    <row r="55" spans="1:5" ht="15">
      <c r="A55" s="15"/>
      <c r="B55" s="9">
        <f>IF(ISBLANK(A55),"",'Menu Instrucciones'!$D$3)</f>
      </c>
      <c r="C55" s="9">
        <f>IF(ISBLANK(A55),"",'Menu Instrucciones'!$D$4)</f>
      </c>
      <c r="D55" s="3"/>
      <c r="E55" s="2"/>
    </row>
    <row r="56" spans="1:5" ht="15">
      <c r="A56" s="15"/>
      <c r="B56" s="9">
        <f>IF(ISBLANK(A56),"",'Menu Instrucciones'!$D$3)</f>
      </c>
      <c r="C56" s="9">
        <f>IF(ISBLANK(A56),"",'Menu Instrucciones'!$D$4)</f>
      </c>
      <c r="D56" s="3"/>
      <c r="E56" s="2"/>
    </row>
    <row r="57" spans="1:5" ht="15">
      <c r="A57" s="15"/>
      <c r="B57" s="9">
        <f>IF(ISBLANK(A57),"",'Menu Instrucciones'!$D$3)</f>
      </c>
      <c r="C57" s="9">
        <f>IF(ISBLANK(A57),"",'Menu Instrucciones'!$D$4)</f>
      </c>
      <c r="D57" s="3"/>
      <c r="E57" s="2"/>
    </row>
    <row r="58" spans="1:5" ht="15">
      <c r="A58" s="15"/>
      <c r="B58" s="9">
        <f>IF(ISBLANK(A58),"",'Menu Instrucciones'!$D$3)</f>
      </c>
      <c r="C58" s="9">
        <f>IF(ISBLANK(A58),"",'Menu Instrucciones'!$D$4)</f>
      </c>
      <c r="D58" s="3"/>
      <c r="E58" s="2"/>
    </row>
    <row r="59" spans="1:5" ht="15">
      <c r="A59" s="15"/>
      <c r="B59" s="9">
        <f>IF(ISBLANK(A59),"",'Menu Instrucciones'!$D$3)</f>
      </c>
      <c r="C59" s="9">
        <f>IF(ISBLANK(A59),"",'Menu Instrucciones'!$D$4)</f>
      </c>
      <c r="D59" s="3"/>
      <c r="E59" s="2"/>
    </row>
    <row r="60" spans="1:5" ht="15">
      <c r="A60" s="15"/>
      <c r="B60" s="9">
        <f>IF(ISBLANK(A60),"",'Menu Instrucciones'!$D$3)</f>
      </c>
      <c r="C60" s="9">
        <f>IF(ISBLANK(A60),"",'Menu Instrucciones'!$D$4)</f>
      </c>
      <c r="D60" s="3"/>
      <c r="E60" s="2"/>
    </row>
    <row r="61" spans="1:5" ht="15">
      <c r="A61" s="15"/>
      <c r="B61" s="9">
        <f>IF(ISBLANK(A61),"",'Menu Instrucciones'!$D$3)</f>
      </c>
      <c r="C61" s="9">
        <f>IF(ISBLANK(A61),"",'Menu Instrucciones'!$D$4)</f>
      </c>
      <c r="D61" s="3"/>
      <c r="E61" s="2"/>
    </row>
    <row r="62" spans="1:5" ht="15">
      <c r="A62" s="15"/>
      <c r="B62" s="9">
        <f>IF(ISBLANK(A62),"",'Menu Instrucciones'!$D$3)</f>
      </c>
      <c r="C62" s="9">
        <f>IF(ISBLANK(A62),"",'Menu Instrucciones'!$D$4)</f>
      </c>
      <c r="D62" s="3"/>
      <c r="E62" s="2"/>
    </row>
    <row r="63" spans="1:5" ht="15">
      <c r="A63" s="15"/>
      <c r="B63" s="9">
        <f>IF(ISBLANK(A63),"",'Menu Instrucciones'!$D$3)</f>
      </c>
      <c r="C63" s="9">
        <f>IF(ISBLANK(A63),"",'Menu Instrucciones'!$D$4)</f>
      </c>
      <c r="D63" s="3"/>
      <c r="E63" s="2"/>
    </row>
    <row r="64" spans="1:5" ht="15">
      <c r="A64" s="15"/>
      <c r="B64" s="9">
        <f>IF(ISBLANK(A64),"",'Menu Instrucciones'!$D$3)</f>
      </c>
      <c r="C64" s="9">
        <f>IF(ISBLANK(A64),"",'Menu Instrucciones'!$D$4)</f>
      </c>
      <c r="D64" s="3"/>
      <c r="E64" s="2"/>
    </row>
    <row r="65" spans="1:5" ht="15">
      <c r="A65" s="15"/>
      <c r="B65" s="9">
        <f>IF(ISBLANK(A65),"",'Menu Instrucciones'!$D$3)</f>
      </c>
      <c r="C65" s="9">
        <f>IF(ISBLANK(A65),"",'Menu Instrucciones'!$D$4)</f>
      </c>
      <c r="D65" s="3"/>
      <c r="E65" s="2"/>
    </row>
    <row r="66" spans="1:5" ht="15">
      <c r="A66" s="15"/>
      <c r="B66" s="9">
        <f>IF(ISBLANK(A66),"",'Menu Instrucciones'!$D$3)</f>
      </c>
      <c r="C66" s="9">
        <f>IF(ISBLANK(A66),"",'Menu Instrucciones'!$D$4)</f>
      </c>
      <c r="D66" s="3"/>
      <c r="E66" s="2"/>
    </row>
    <row r="67" spans="1:5" ht="15">
      <c r="A67" s="15"/>
      <c r="B67" s="9">
        <f>IF(ISBLANK(A67),"",'Menu Instrucciones'!$D$3)</f>
      </c>
      <c r="C67" s="9">
        <f>IF(ISBLANK(A67),"",'Menu Instrucciones'!$D$4)</f>
      </c>
      <c r="D67" s="3"/>
      <c r="E67" s="2"/>
    </row>
    <row r="68" spans="1:5" ht="15">
      <c r="A68" s="15"/>
      <c r="B68" s="9">
        <f>IF(ISBLANK(A68),"",'Menu Instrucciones'!$D$3)</f>
      </c>
      <c r="C68" s="9">
        <f>IF(ISBLANK(A68),"",'Menu Instrucciones'!$D$4)</f>
      </c>
      <c r="D68" s="3"/>
      <c r="E68" s="2"/>
    </row>
    <row r="69" spans="1:5" ht="15">
      <c r="A69" s="15"/>
      <c r="B69" s="9">
        <f>IF(ISBLANK(A69),"",'Menu Instrucciones'!$D$3)</f>
      </c>
      <c r="C69" s="9">
        <f>IF(ISBLANK(A69),"",'Menu Instrucciones'!$D$4)</f>
      </c>
      <c r="D69" s="3"/>
      <c r="E69" s="2"/>
    </row>
    <row r="70" spans="1:5" ht="15">
      <c r="A70" s="15"/>
      <c r="B70" s="9">
        <f>IF(ISBLANK(A70),"",'Menu Instrucciones'!$D$3)</f>
      </c>
      <c r="C70" s="9">
        <f>IF(ISBLANK(A70),"",'Menu Instrucciones'!$D$4)</f>
      </c>
      <c r="D70" s="3"/>
      <c r="E70" s="2"/>
    </row>
    <row r="71" spans="1:5" ht="15">
      <c r="A71" s="15"/>
      <c r="B71" s="9">
        <f>IF(ISBLANK(A71),"",'Menu Instrucciones'!$D$3)</f>
      </c>
      <c r="C71" s="9">
        <f>IF(ISBLANK(A71),"",'Menu Instrucciones'!$D$4)</f>
      </c>
      <c r="D71" s="3"/>
      <c r="E71" s="2"/>
    </row>
    <row r="72" spans="1:5" ht="15">
      <c r="A72" s="15"/>
      <c r="B72" s="9">
        <f>IF(ISBLANK(A72),"",'Menu Instrucciones'!$D$3)</f>
      </c>
      <c r="C72" s="9">
        <f>IF(ISBLANK(A72),"",'Menu Instrucciones'!$D$4)</f>
      </c>
      <c r="D72" s="3"/>
      <c r="E72" s="2"/>
    </row>
    <row r="73" spans="1:5" ht="15">
      <c r="A73" s="15"/>
      <c r="B73" s="9">
        <f>IF(ISBLANK(A73),"",'Menu Instrucciones'!$D$3)</f>
      </c>
      <c r="C73" s="9">
        <f>IF(ISBLANK(A73),"",'Menu Instrucciones'!$D$4)</f>
      </c>
      <c r="D73" s="3"/>
      <c r="E73" s="2"/>
    </row>
    <row r="74" spans="1:5" ht="15">
      <c r="A74" s="15"/>
      <c r="B74" s="9">
        <f>IF(ISBLANK(A74),"",'Menu Instrucciones'!$D$3)</f>
      </c>
      <c r="C74" s="9">
        <f>IF(ISBLANK(A74),"",'Menu Instrucciones'!$D$4)</f>
      </c>
      <c r="D74" s="3"/>
      <c r="E74" s="2"/>
    </row>
    <row r="75" spans="1:5" ht="15">
      <c r="A75" s="15"/>
      <c r="B75" s="9">
        <f>IF(ISBLANK(A75),"",'Menu Instrucciones'!$D$3)</f>
      </c>
      <c r="C75" s="9">
        <f>IF(ISBLANK(A75),"",'Menu Instrucciones'!$D$4)</f>
      </c>
      <c r="D75" s="3"/>
      <c r="E75" s="2"/>
    </row>
    <row r="76" spans="1:5" ht="15">
      <c r="A76" s="15"/>
      <c r="B76" s="9">
        <f>IF(ISBLANK(A76),"",'Menu Instrucciones'!$D$3)</f>
      </c>
      <c r="C76" s="9">
        <f>IF(ISBLANK(A76),"",'Menu Instrucciones'!$D$4)</f>
      </c>
      <c r="D76" s="3"/>
      <c r="E76" s="2"/>
    </row>
    <row r="77" spans="1:5" ht="15">
      <c r="A77" s="15"/>
      <c r="B77" s="9">
        <f>IF(ISBLANK(A77),"",'Menu Instrucciones'!$D$3)</f>
      </c>
      <c r="C77" s="9">
        <f>IF(ISBLANK(A77),"",'Menu Instrucciones'!$D$4)</f>
      </c>
      <c r="D77" s="3"/>
      <c r="E77" s="2"/>
    </row>
    <row r="78" spans="1:5" ht="15">
      <c r="A78" s="15"/>
      <c r="B78" s="9">
        <f>IF(ISBLANK(A78),"",'Menu Instrucciones'!$D$3)</f>
      </c>
      <c r="C78" s="9">
        <f>IF(ISBLANK(A78),"",'Menu Instrucciones'!$D$4)</f>
      </c>
      <c r="D78" s="3"/>
      <c r="E78" s="2"/>
    </row>
    <row r="79" spans="1:5" ht="15">
      <c r="A79" s="15"/>
      <c r="B79" s="9">
        <f>IF(ISBLANK(A79),"",'Menu Instrucciones'!$D$3)</f>
      </c>
      <c r="C79" s="9">
        <f>IF(ISBLANK(A79),"",'Menu Instrucciones'!$D$4)</f>
      </c>
      <c r="D79" s="3"/>
      <c r="E79" s="2"/>
    </row>
    <row r="80" spans="1:5" ht="15">
      <c r="A80" s="15"/>
      <c r="B80" s="9">
        <f>IF(ISBLANK(A80),"",'Menu Instrucciones'!$D$3)</f>
      </c>
      <c r="C80" s="9">
        <f>IF(ISBLANK(A80),"",'Menu Instrucciones'!$D$4)</f>
      </c>
      <c r="D80" s="3"/>
      <c r="E80" s="2"/>
    </row>
    <row r="81" spans="1:5" ht="15">
      <c r="A81" s="15"/>
      <c r="B81" s="9">
        <f>IF(ISBLANK(A81),"",'Menu Instrucciones'!$D$3)</f>
      </c>
      <c r="C81" s="9">
        <f>IF(ISBLANK(A81),"",'Menu Instrucciones'!$D$4)</f>
      </c>
      <c r="D81" s="3"/>
      <c r="E81" s="2"/>
    </row>
    <row r="82" spans="1:5" ht="15">
      <c r="A82" s="15"/>
      <c r="B82" s="9">
        <f>IF(ISBLANK(A82),"",'Menu Instrucciones'!$D$3)</f>
      </c>
      <c r="C82" s="9">
        <f>IF(ISBLANK(A82),"",'Menu Instrucciones'!$D$4)</f>
      </c>
      <c r="D82" s="3"/>
      <c r="E82" s="2"/>
    </row>
    <row r="83" spans="1:5" ht="15">
      <c r="A83" s="15"/>
      <c r="B83" s="9">
        <f>IF(ISBLANK(A83),"",'Menu Instrucciones'!$D$3)</f>
      </c>
      <c r="C83" s="9">
        <f>IF(ISBLANK(A83),"",'Menu Instrucciones'!$D$4)</f>
      </c>
      <c r="D83" s="3"/>
      <c r="E83" s="2"/>
    </row>
    <row r="84" spans="1:5" ht="15">
      <c r="A84" s="15"/>
      <c r="B84" s="9">
        <f>IF(ISBLANK(A84),"",'Menu Instrucciones'!$D$3)</f>
      </c>
      <c r="C84" s="9">
        <f>IF(ISBLANK(A84),"",'Menu Instrucciones'!$D$4)</f>
      </c>
      <c r="D84" s="3"/>
      <c r="E84" s="2"/>
    </row>
    <row r="85" spans="1:5" ht="15">
      <c r="A85" s="15"/>
      <c r="B85" s="9">
        <f>IF(ISBLANK(A85),"",'Menu Instrucciones'!$D$3)</f>
      </c>
      <c r="C85" s="9">
        <f>IF(ISBLANK(A85),"",'Menu Instrucciones'!$D$4)</f>
      </c>
      <c r="D85" s="3"/>
      <c r="E85" s="2"/>
    </row>
    <row r="86" spans="1:5" ht="15">
      <c r="A86" s="15"/>
      <c r="B86" s="9">
        <f>IF(ISBLANK(A86),"",'Menu Instrucciones'!$D$3)</f>
      </c>
      <c r="C86" s="9">
        <f>IF(ISBLANK(A86),"",'Menu Instrucciones'!$D$4)</f>
      </c>
      <c r="D86" s="3"/>
      <c r="E86" s="2"/>
    </row>
    <row r="87" spans="1:5" ht="15">
      <c r="A87" s="15"/>
      <c r="B87" s="9">
        <f>IF(ISBLANK(A87),"",'Menu Instrucciones'!$D$3)</f>
      </c>
      <c r="C87" s="9">
        <f>IF(ISBLANK(A87),"",'Menu Instrucciones'!$D$4)</f>
      </c>
      <c r="D87" s="3"/>
      <c r="E87" s="2"/>
    </row>
    <row r="88" spans="1:5" ht="15">
      <c r="A88" s="15"/>
      <c r="B88" s="9">
        <f>IF(ISBLANK(A88),"",'Menu Instrucciones'!$D$3)</f>
      </c>
      <c r="C88" s="9">
        <f>IF(ISBLANK(A88),"",'Menu Instrucciones'!$D$4)</f>
      </c>
      <c r="D88" s="3"/>
      <c r="E88" s="2"/>
    </row>
    <row r="89" spans="1:5" ht="15">
      <c r="A89" s="15"/>
      <c r="B89" s="9">
        <f>IF(ISBLANK(A89),"",'Menu Instrucciones'!$D$3)</f>
      </c>
      <c r="C89" s="9">
        <f>IF(ISBLANK(A89),"",'Menu Instrucciones'!$D$4)</f>
      </c>
      <c r="D89" s="3"/>
      <c r="E89" s="2"/>
    </row>
    <row r="90" spans="1:5" ht="15">
      <c r="A90" s="15"/>
      <c r="B90" s="9">
        <f>IF(ISBLANK(A90),"",'Menu Instrucciones'!$D$3)</f>
      </c>
      <c r="C90" s="9">
        <f>IF(ISBLANK(A90),"",'Menu Instrucciones'!$D$4)</f>
      </c>
      <c r="D90" s="3"/>
      <c r="E90" s="2"/>
    </row>
    <row r="91" spans="1:5" ht="15">
      <c r="A91" s="15"/>
      <c r="B91" s="9">
        <f>IF(ISBLANK(A91),"",'Menu Instrucciones'!$D$3)</f>
      </c>
      <c r="C91" s="9">
        <f>IF(ISBLANK(A91),"",'Menu Instrucciones'!$D$4)</f>
      </c>
      <c r="D91" s="3"/>
      <c r="E91" s="2"/>
    </row>
    <row r="92" spans="1:5" ht="15">
      <c r="A92" s="15"/>
      <c r="B92" s="9">
        <f>IF(ISBLANK(A92),"",'Menu Instrucciones'!$D$3)</f>
      </c>
      <c r="C92" s="9">
        <f>IF(ISBLANK(A92),"",'Menu Instrucciones'!$D$4)</f>
      </c>
      <c r="D92" s="3"/>
      <c r="E92" s="2"/>
    </row>
    <row r="93" spans="1:5" ht="15">
      <c r="A93" s="15"/>
      <c r="B93" s="9">
        <f>IF(ISBLANK(A93),"",'Menu Instrucciones'!$D$3)</f>
      </c>
      <c r="C93" s="9">
        <f>IF(ISBLANK(A93),"",'Menu Instrucciones'!$D$4)</f>
      </c>
      <c r="D93" s="3"/>
      <c r="E93" s="2"/>
    </row>
    <row r="94" spans="1:5" ht="15">
      <c r="A94" s="15"/>
      <c r="B94" s="9">
        <f>IF(ISBLANK(A94),"",'Menu Instrucciones'!$D$3)</f>
      </c>
      <c r="C94" s="9">
        <f>IF(ISBLANK(A94),"",'Menu Instrucciones'!$D$4)</f>
      </c>
      <c r="D94" s="3"/>
      <c r="E94" s="2"/>
    </row>
    <row r="95" spans="1:5" ht="15">
      <c r="A95" s="15"/>
      <c r="B95" s="9">
        <f>IF(ISBLANK(A95),"",'Menu Instrucciones'!$D$3)</f>
      </c>
      <c r="C95" s="9">
        <f>IF(ISBLANK(A95),"",'Menu Instrucciones'!$D$4)</f>
      </c>
      <c r="D95" s="3"/>
      <c r="E95" s="2"/>
    </row>
    <row r="96" spans="1:5" ht="15">
      <c r="A96" s="15"/>
      <c r="B96" s="9">
        <f>IF(ISBLANK(A96),"",'Menu Instrucciones'!$D$3)</f>
      </c>
      <c r="C96" s="9">
        <f>IF(ISBLANK(A96),"",'Menu Instrucciones'!$D$4)</f>
      </c>
      <c r="D96" s="3"/>
      <c r="E96" s="2"/>
    </row>
    <row r="97" spans="1:5" ht="15">
      <c r="A97" s="15"/>
      <c r="B97" s="9">
        <f>IF(ISBLANK(A97),"",'Menu Instrucciones'!$D$3)</f>
      </c>
      <c r="C97" s="9">
        <f>IF(ISBLANK(A97),"",'Menu Instrucciones'!$D$4)</f>
      </c>
      <c r="D97" s="3"/>
      <c r="E97" s="2"/>
    </row>
    <row r="98" spans="1:5" ht="15">
      <c r="A98" s="15"/>
      <c r="B98" s="9">
        <f>IF(ISBLANK(A98),"",'Menu Instrucciones'!$D$3)</f>
      </c>
      <c r="C98" s="9">
        <f>IF(ISBLANK(A98),"",'Menu Instrucciones'!$D$4)</f>
      </c>
      <c r="D98" s="3"/>
      <c r="E98" s="2"/>
    </row>
    <row r="99" spans="1:5" ht="15">
      <c r="A99" s="15"/>
      <c r="B99" s="9">
        <f>IF(ISBLANK(A99),"",'Menu Instrucciones'!$D$3)</f>
      </c>
      <c r="C99" s="9">
        <f>IF(ISBLANK(A99),"",'Menu Instrucciones'!$D$4)</f>
      </c>
      <c r="D99" s="3"/>
      <c r="E99" s="2"/>
    </row>
    <row r="100" spans="1:5" ht="15">
      <c r="A100" s="15"/>
      <c r="B100" s="9">
        <f>IF(ISBLANK(A100),"",'Menu Instrucciones'!$D$3)</f>
      </c>
      <c r="C100" s="9">
        <f>IF(ISBLANK(A100),"",'Menu Instrucciones'!$D$4)</f>
      </c>
      <c r="D100" s="3"/>
      <c r="E100" s="2"/>
    </row>
    <row r="101" spans="1:5" ht="15">
      <c r="A101" s="15"/>
      <c r="B101" s="9">
        <f>IF(ISBLANK(A101),"",'Menu Instrucciones'!$D$3)</f>
      </c>
      <c r="C101" s="9">
        <f>IF(ISBLANK(A101),"",'Menu Instrucciones'!$D$4)</f>
      </c>
      <c r="D101" s="3"/>
      <c r="E101" s="2"/>
    </row>
    <row r="102" spans="1:5" ht="15">
      <c r="A102" s="15"/>
      <c r="B102" s="9">
        <f>IF(ISBLANK(A102),"",'Menu Instrucciones'!$D$3)</f>
      </c>
      <c r="C102" s="9">
        <f>IF(ISBLANK(A102),"",'Menu Instrucciones'!$D$4)</f>
      </c>
      <c r="D102" s="3"/>
      <c r="E102" s="2"/>
    </row>
    <row r="103" spans="1:5" ht="15">
      <c r="A103" s="15"/>
      <c r="B103" s="9">
        <f>IF(ISBLANK(A103),"",'Menu Instrucciones'!$D$3)</f>
      </c>
      <c r="C103" s="9">
        <f>IF(ISBLANK(A103),"",'Menu Instrucciones'!$D$4)</f>
      </c>
      <c r="D103" s="3"/>
      <c r="E103" s="2"/>
    </row>
    <row r="104" spans="1:5" ht="15">
      <c r="A104" s="15"/>
      <c r="B104" s="9">
        <f>IF(ISBLANK(A104),"",'Menu Instrucciones'!$D$3)</f>
      </c>
      <c r="C104" s="9">
        <f>IF(ISBLANK(A104),"",'Menu Instrucciones'!$D$4)</f>
      </c>
      <c r="D104" s="3"/>
      <c r="E104" s="2"/>
    </row>
    <row r="105" spans="1:5" ht="15">
      <c r="A105" s="15"/>
      <c r="B105" s="9">
        <f>IF(ISBLANK(A105),"",'Menu Instrucciones'!$D$3)</f>
      </c>
      <c r="C105" s="9">
        <f>IF(ISBLANK(A105),"",'Menu Instrucciones'!$D$4)</f>
      </c>
      <c r="D105" s="3"/>
      <c r="E105" s="2"/>
    </row>
    <row r="106" spans="1:5" ht="15">
      <c r="A106" s="15"/>
      <c r="B106" s="9">
        <f>IF(ISBLANK(A106),"",'Menu Instrucciones'!$D$3)</f>
      </c>
      <c r="C106" s="9">
        <f>IF(ISBLANK(A106),"",'Menu Instrucciones'!$D$4)</f>
      </c>
      <c r="D106" s="3"/>
      <c r="E106" s="2"/>
    </row>
    <row r="107" spans="1:5" ht="15">
      <c r="A107" s="15"/>
      <c r="B107" s="9">
        <f>IF(ISBLANK(A107),"",'Menu Instrucciones'!$D$3)</f>
      </c>
      <c r="C107" s="9">
        <f>IF(ISBLANK(A107),"",'Menu Instrucciones'!$D$4)</f>
      </c>
      <c r="D107" s="3"/>
      <c r="E107" s="2"/>
    </row>
    <row r="108" spans="1:5" ht="15">
      <c r="A108" s="15"/>
      <c r="B108" s="9">
        <f>IF(ISBLANK(A108),"",'Menu Instrucciones'!$D$3)</f>
      </c>
      <c r="C108" s="9">
        <f>IF(ISBLANK(A108),"",'Menu Instrucciones'!$D$4)</f>
      </c>
      <c r="D108" s="3"/>
      <c r="E108" s="2"/>
    </row>
    <row r="109" spans="1:5" ht="15">
      <c r="A109" s="15"/>
      <c r="B109" s="9">
        <f>IF(ISBLANK(A109),"",'Menu Instrucciones'!$D$3)</f>
      </c>
      <c r="C109" s="9">
        <f>IF(ISBLANK(A109),"",'Menu Instrucciones'!$D$4)</f>
      </c>
      <c r="D109" s="3"/>
      <c r="E109" s="2"/>
    </row>
    <row r="110" spans="1:5" ht="15">
      <c r="A110" s="15"/>
      <c r="B110" s="9">
        <f>IF(ISBLANK(A110),"",'Menu Instrucciones'!$D$3)</f>
      </c>
      <c r="C110" s="9">
        <f>IF(ISBLANK(A110),"",'Menu Instrucciones'!$D$4)</f>
      </c>
      <c r="D110" s="3"/>
      <c r="E110" s="2"/>
    </row>
    <row r="111" spans="1:5" ht="15">
      <c r="A111" s="15"/>
      <c r="B111" s="9">
        <f>IF(ISBLANK(A111),"",'Menu Instrucciones'!$D$3)</f>
      </c>
      <c r="C111" s="9">
        <f>IF(ISBLANK(A111),"",'Menu Instrucciones'!$D$4)</f>
      </c>
      <c r="D111" s="3"/>
      <c r="E111" s="2"/>
    </row>
    <row r="112" spans="1:5" ht="15">
      <c r="A112" s="15"/>
      <c r="B112" s="9">
        <f>IF(ISBLANK(A112),"",'Menu Instrucciones'!$D$3)</f>
      </c>
      <c r="C112" s="9">
        <f>IF(ISBLANK(A112),"",'Menu Instrucciones'!$D$4)</f>
      </c>
      <c r="D112" s="3"/>
      <c r="E112" s="2"/>
    </row>
    <row r="113" spans="1:5" ht="15">
      <c r="A113" s="15"/>
      <c r="B113" s="9">
        <f>IF(ISBLANK(A113),"",'Menu Instrucciones'!$D$3)</f>
      </c>
      <c r="C113" s="9">
        <f>IF(ISBLANK(A113),"",'Menu Instrucciones'!$D$4)</f>
      </c>
      <c r="D113" s="3"/>
      <c r="E113" s="2"/>
    </row>
    <row r="114" spans="1:5" ht="15">
      <c r="A114" s="15"/>
      <c r="B114" s="9">
        <f>IF(ISBLANK(A114),"",'Menu Instrucciones'!$D$3)</f>
      </c>
      <c r="C114" s="9">
        <f>IF(ISBLANK(A114),"",'Menu Instrucciones'!$D$4)</f>
      </c>
      <c r="D114" s="3"/>
      <c r="E114" s="2"/>
    </row>
    <row r="115" spans="1:5" ht="15">
      <c r="A115" s="15"/>
      <c r="B115" s="9">
        <f>IF(ISBLANK(A115),"",'Menu Instrucciones'!$D$3)</f>
      </c>
      <c r="C115" s="9">
        <f>IF(ISBLANK(A115),"",'Menu Instrucciones'!$D$4)</f>
      </c>
      <c r="D115" s="3"/>
      <c r="E115" s="2"/>
    </row>
    <row r="116" spans="1:5" ht="15">
      <c r="A116" s="15"/>
      <c r="B116" s="9">
        <f>IF(ISBLANK(A116),"",'Menu Instrucciones'!$D$3)</f>
      </c>
      <c r="C116" s="9">
        <f>IF(ISBLANK(A116),"",'Menu Instrucciones'!$D$4)</f>
      </c>
      <c r="D116" s="3"/>
      <c r="E116" s="2"/>
    </row>
    <row r="117" spans="1:5" ht="15">
      <c r="A117" s="15"/>
      <c r="B117" s="9">
        <f>IF(ISBLANK(A117),"",'Menu Instrucciones'!$D$3)</f>
      </c>
      <c r="C117" s="9">
        <f>IF(ISBLANK(A117),"",'Menu Instrucciones'!$D$4)</f>
      </c>
      <c r="D117" s="3"/>
      <c r="E117" s="2"/>
    </row>
    <row r="118" spans="1:5" ht="15">
      <c r="A118" s="15"/>
      <c r="B118" s="9">
        <f>IF(ISBLANK(A118),"",'Menu Instrucciones'!$D$3)</f>
      </c>
      <c r="C118" s="9">
        <f>IF(ISBLANK(A118),"",'Menu Instrucciones'!$D$4)</f>
      </c>
      <c r="D118" s="3"/>
      <c r="E118" s="2"/>
    </row>
    <row r="119" spans="1:5" ht="15">
      <c r="A119" s="15"/>
      <c r="B119" s="9">
        <f>IF(ISBLANK(A119),"",'Menu Instrucciones'!$D$3)</f>
      </c>
      <c r="C119" s="9">
        <f>IF(ISBLANK(A119),"",'Menu Instrucciones'!$D$4)</f>
      </c>
      <c r="D119" s="3"/>
      <c r="E119" s="2"/>
    </row>
    <row r="120" spans="1:5" ht="15">
      <c r="A120" s="15"/>
      <c r="B120" s="9">
        <f>IF(ISBLANK(A120),"",'Menu Instrucciones'!$D$3)</f>
      </c>
      <c r="C120" s="9">
        <f>IF(ISBLANK(A120),"",'Menu Instrucciones'!$D$4)</f>
      </c>
      <c r="D120" s="3"/>
      <c r="E120" s="2"/>
    </row>
    <row r="121" spans="1:5" ht="15">
      <c r="A121" s="15"/>
      <c r="B121" s="9">
        <f>IF(ISBLANK(A121),"",'Menu Instrucciones'!$D$3)</f>
      </c>
      <c r="C121" s="9">
        <f>IF(ISBLANK(A121),"",'Menu Instrucciones'!$D$4)</f>
      </c>
      <c r="D121" s="3"/>
      <c r="E121" s="2"/>
    </row>
    <row r="122" spans="1:5" ht="15">
      <c r="A122" s="15"/>
      <c r="B122" s="9">
        <f>IF(ISBLANK(A122),"",'Menu Instrucciones'!$D$3)</f>
      </c>
      <c r="C122" s="9">
        <f>IF(ISBLANK(A122),"",'Menu Instrucciones'!$D$4)</f>
      </c>
      <c r="D122" s="3"/>
      <c r="E122" s="2"/>
    </row>
    <row r="123" spans="1:5" ht="15">
      <c r="A123" s="15"/>
      <c r="B123" s="9">
        <f>IF(ISBLANK(A123),"",'Menu Instrucciones'!$D$3)</f>
      </c>
      <c r="C123" s="9">
        <f>IF(ISBLANK(A123),"",'Menu Instrucciones'!$D$4)</f>
      </c>
      <c r="D123" s="3"/>
      <c r="E123" s="2"/>
    </row>
    <row r="124" spans="1:5" ht="15">
      <c r="A124" s="15"/>
      <c r="B124" s="9">
        <f>IF(ISBLANK(A124),"",'Menu Instrucciones'!$D$3)</f>
      </c>
      <c r="C124" s="9">
        <f>IF(ISBLANK(A124),"",'Menu Instrucciones'!$D$4)</f>
      </c>
      <c r="D124" s="3"/>
      <c r="E124" s="2"/>
    </row>
    <row r="125" spans="1:5" ht="15">
      <c r="A125" s="15"/>
      <c r="B125" s="9">
        <f>IF(ISBLANK(A125),"",'Menu Instrucciones'!$D$3)</f>
      </c>
      <c r="C125" s="9">
        <f>IF(ISBLANK(A125),"",'Menu Instrucciones'!$D$4)</f>
      </c>
      <c r="D125" s="3"/>
      <c r="E125" s="2"/>
    </row>
    <row r="126" spans="1:5" ht="15">
      <c r="A126" s="15"/>
      <c r="B126" s="9">
        <f>IF(ISBLANK(A126),"",'Menu Instrucciones'!$D$3)</f>
      </c>
      <c r="C126" s="9">
        <f>IF(ISBLANK(A126),"",'Menu Instrucciones'!$D$4)</f>
      </c>
      <c r="D126" s="3"/>
      <c r="E126" s="2"/>
    </row>
    <row r="127" spans="1:5" ht="15">
      <c r="A127" s="15"/>
      <c r="B127" s="9">
        <f>IF(ISBLANK(A127),"",'Menu Instrucciones'!$D$3)</f>
      </c>
      <c r="C127" s="9">
        <f>IF(ISBLANK(A127),"",'Menu Instrucciones'!$D$4)</f>
      </c>
      <c r="D127" s="3"/>
      <c r="E127" s="2"/>
    </row>
    <row r="128" spans="1:5" ht="15">
      <c r="A128" s="15"/>
      <c r="B128" s="9">
        <f>IF(ISBLANK(A128),"",'Menu Instrucciones'!$D$3)</f>
      </c>
      <c r="C128" s="9">
        <f>IF(ISBLANK(A128),"",'Menu Instrucciones'!$D$4)</f>
      </c>
      <c r="D128" s="3"/>
      <c r="E128" s="2"/>
    </row>
    <row r="129" spans="1:5" ht="15">
      <c r="A129" s="15"/>
      <c r="B129" s="9">
        <f>IF(ISBLANK(A129),"",'Menu Instrucciones'!$D$3)</f>
      </c>
      <c r="C129" s="9">
        <f>IF(ISBLANK(A129),"",'Menu Instrucciones'!$D$4)</f>
      </c>
      <c r="D129" s="3"/>
      <c r="E129" s="2"/>
    </row>
    <row r="130" spans="1:5" ht="15">
      <c r="A130" s="15"/>
      <c r="B130" s="9">
        <f>IF(ISBLANK(A130),"",'Menu Instrucciones'!$D$3)</f>
      </c>
      <c r="C130" s="9">
        <f>IF(ISBLANK(A130),"",'Menu Instrucciones'!$D$4)</f>
      </c>
      <c r="D130" s="3"/>
      <c r="E130" s="2"/>
    </row>
    <row r="131" spans="1:5" ht="15">
      <c r="A131" s="15"/>
      <c r="B131" s="9">
        <f>IF(ISBLANK(A131),"",'Menu Instrucciones'!$D$3)</f>
      </c>
      <c r="C131" s="9">
        <f>IF(ISBLANK(A131),"",'Menu Instrucciones'!$D$4)</f>
      </c>
      <c r="D131" s="3"/>
      <c r="E131" s="2"/>
    </row>
    <row r="132" spans="1:5" ht="15">
      <c r="A132" s="15"/>
      <c r="B132" s="9">
        <f>IF(ISBLANK(A132),"",'Menu Instrucciones'!$D$3)</f>
      </c>
      <c r="C132" s="9">
        <f>IF(ISBLANK(A132),"",'Menu Instrucciones'!$D$4)</f>
      </c>
      <c r="D132" s="3"/>
      <c r="E132" s="2"/>
    </row>
    <row r="133" spans="1:5" ht="15">
      <c r="A133" s="15"/>
      <c r="B133" s="9">
        <f>IF(ISBLANK(A133),"",'Menu Instrucciones'!$D$3)</f>
      </c>
      <c r="C133" s="9">
        <f>IF(ISBLANK(A133),"",'Menu Instrucciones'!$D$4)</f>
      </c>
      <c r="D133" s="3"/>
      <c r="E133" s="2"/>
    </row>
    <row r="134" spans="1:5" ht="15">
      <c r="A134" s="15"/>
      <c r="B134" s="9">
        <f>IF(ISBLANK(A134),"",'Menu Instrucciones'!$D$3)</f>
      </c>
      <c r="C134" s="9">
        <f>IF(ISBLANK(A134),"",'Menu Instrucciones'!$D$4)</f>
      </c>
      <c r="D134" s="3"/>
      <c r="E134" s="2"/>
    </row>
    <row r="135" spans="1:5" ht="15">
      <c r="A135" s="15"/>
      <c r="B135" s="9">
        <f>IF(ISBLANK(A135),"",'Menu Instrucciones'!$D$3)</f>
      </c>
      <c r="C135" s="9">
        <f>IF(ISBLANK(A135),"",'Menu Instrucciones'!$D$4)</f>
      </c>
      <c r="D135" s="3"/>
      <c r="E135" s="2"/>
    </row>
    <row r="136" spans="1:5" ht="15">
      <c r="A136" s="15"/>
      <c r="B136" s="9">
        <f>IF(ISBLANK(A136),"",'Menu Instrucciones'!$D$3)</f>
      </c>
      <c r="C136" s="9">
        <f>IF(ISBLANK(A136),"",'Menu Instrucciones'!$D$4)</f>
      </c>
      <c r="D136" s="3"/>
      <c r="E136" s="2"/>
    </row>
    <row r="137" spans="1:5" ht="15">
      <c r="A137" s="15"/>
      <c r="B137" s="9">
        <f>IF(ISBLANK(A137),"",'Menu Instrucciones'!$D$3)</f>
      </c>
      <c r="C137" s="9">
        <f>IF(ISBLANK(A137),"",'Menu Instrucciones'!$D$4)</f>
      </c>
      <c r="D137" s="3"/>
      <c r="E137" s="2"/>
    </row>
    <row r="138" spans="1:5" ht="15">
      <c r="A138" s="15"/>
      <c r="B138" s="9">
        <f>IF(ISBLANK(A138),"",'Menu Instrucciones'!$D$3)</f>
      </c>
      <c r="C138" s="9">
        <f>IF(ISBLANK(A138),"",'Menu Instrucciones'!$D$4)</f>
      </c>
      <c r="D138" s="3"/>
      <c r="E138" s="2"/>
    </row>
    <row r="139" spans="1:5" ht="15">
      <c r="A139" s="15"/>
      <c r="B139" s="9">
        <f>IF(ISBLANK(A139),"",'Menu Instrucciones'!$D$3)</f>
      </c>
      <c r="C139" s="9">
        <f>IF(ISBLANK(A139),"",'Menu Instrucciones'!$D$4)</f>
      </c>
      <c r="D139" s="3"/>
      <c r="E139" s="2"/>
    </row>
    <row r="140" spans="1:5" ht="15">
      <c r="A140" s="15"/>
      <c r="B140" s="9">
        <f>IF(ISBLANK(A140),"",'Menu Instrucciones'!$D$3)</f>
      </c>
      <c r="C140" s="9">
        <f>IF(ISBLANK(A140),"",'Menu Instrucciones'!$D$4)</f>
      </c>
      <c r="D140" s="3"/>
      <c r="E140" s="2"/>
    </row>
    <row r="141" spans="1:5" ht="15">
      <c r="A141" s="15"/>
      <c r="B141" s="9">
        <f>IF(ISBLANK(A141),"",'Menu Instrucciones'!$D$3)</f>
      </c>
      <c r="C141" s="9">
        <f>IF(ISBLANK(A141),"",'Menu Instrucciones'!$D$4)</f>
      </c>
      <c r="D141" s="3"/>
      <c r="E141" s="2"/>
    </row>
    <row r="142" spans="1:5" ht="15">
      <c r="A142" s="15"/>
      <c r="B142" s="9">
        <f>IF(ISBLANK(A142),"",'Menu Instrucciones'!$D$3)</f>
      </c>
      <c r="C142" s="9">
        <f>IF(ISBLANK(A142),"",'Menu Instrucciones'!$D$4)</f>
      </c>
      <c r="D142" s="3"/>
      <c r="E142" s="2"/>
    </row>
    <row r="143" spans="1:5" ht="15">
      <c r="A143" s="15"/>
      <c r="B143" s="9">
        <f>IF(ISBLANK(A143),"",'Menu Instrucciones'!$D$3)</f>
      </c>
      <c r="C143" s="9">
        <f>IF(ISBLANK(A143),"",'Menu Instrucciones'!$D$4)</f>
      </c>
      <c r="D143" s="3"/>
      <c r="E143" s="2"/>
    </row>
    <row r="144" spans="1:5" ht="15">
      <c r="A144" s="15"/>
      <c r="B144" s="9">
        <f>IF(ISBLANK(A144),"",'Menu Instrucciones'!$D$3)</f>
      </c>
      <c r="C144" s="9">
        <f>IF(ISBLANK(A144),"",'Menu Instrucciones'!$D$4)</f>
      </c>
      <c r="D144" s="3"/>
      <c r="E144" s="2"/>
    </row>
    <row r="145" spans="1:5" ht="15">
      <c r="A145" s="15"/>
      <c r="B145" s="9">
        <f>IF(ISBLANK(A145),"",'Menu Instrucciones'!$D$3)</f>
      </c>
      <c r="C145" s="9">
        <f>IF(ISBLANK(A145),"",'Menu Instrucciones'!$D$4)</f>
      </c>
      <c r="D145" s="3"/>
      <c r="E145" s="2"/>
    </row>
    <row r="146" spans="1:5" ht="15">
      <c r="A146" s="15"/>
      <c r="B146" s="9">
        <f>IF(ISBLANK(A146),"",'Menu Instrucciones'!$D$3)</f>
      </c>
      <c r="C146" s="9">
        <f>IF(ISBLANK(A146),"",'Menu Instrucciones'!$D$4)</f>
      </c>
      <c r="D146" s="3"/>
      <c r="E146" s="2"/>
    </row>
    <row r="147" spans="1:5" ht="15">
      <c r="A147" s="15"/>
      <c r="B147" s="9">
        <f>IF(ISBLANK(A147),"",'Menu Instrucciones'!$D$3)</f>
      </c>
      <c r="C147" s="9">
        <f>IF(ISBLANK(A147),"",'Menu Instrucciones'!$D$4)</f>
      </c>
      <c r="D147" s="3"/>
      <c r="E147" s="2"/>
    </row>
    <row r="148" spans="1:5" ht="15">
      <c r="A148" s="15"/>
      <c r="B148" s="9">
        <f>IF(ISBLANK(A148),"",'Menu Instrucciones'!$D$3)</f>
      </c>
      <c r="C148" s="9">
        <f>IF(ISBLANK(A148),"",'Menu Instrucciones'!$D$4)</f>
      </c>
      <c r="D148" s="3"/>
      <c r="E148" s="2"/>
    </row>
    <row r="149" spans="1:5" ht="15">
      <c r="A149" s="15"/>
      <c r="B149" s="9">
        <f>IF(ISBLANK(A149),"",'Menu Instrucciones'!$D$3)</f>
      </c>
      <c r="C149" s="9">
        <f>IF(ISBLANK(A149),"",'Menu Instrucciones'!$D$4)</f>
      </c>
      <c r="D149" s="3"/>
      <c r="E149" s="2"/>
    </row>
    <row r="150" spans="1:5" ht="15">
      <c r="A150" s="15"/>
      <c r="B150" s="9">
        <f>IF(ISBLANK(A150),"",'Menu Instrucciones'!$D$3)</f>
      </c>
      <c r="C150" s="9">
        <f>IF(ISBLANK(A150),"",'Menu Instrucciones'!$D$4)</f>
      </c>
      <c r="D150" s="3"/>
      <c r="E150" s="2"/>
    </row>
    <row r="65000" spans="4:5" ht="15">
      <c r="D65000" s="11" t="s">
        <v>418</v>
      </c>
      <c r="E65000" s="10"/>
    </row>
    <row r="65001" spans="4:5" ht="15">
      <c r="D65001" s="10" t="s">
        <v>419</v>
      </c>
      <c r="E65001" s="10"/>
    </row>
    <row r="65002" spans="4:5" ht="15">
      <c r="D65002" s="10" t="s">
        <v>420</v>
      </c>
      <c r="E65002" s="10"/>
    </row>
    <row r="65003" spans="4:5" ht="15">
      <c r="D65003" s="13" t="s">
        <v>421</v>
      </c>
      <c r="E65003" s="10"/>
    </row>
    <row r="65004" spans="4:5" ht="15">
      <c r="D65004" s="10" t="s">
        <v>422</v>
      </c>
      <c r="E65004" s="10"/>
    </row>
    <row r="65005" spans="4:5" ht="15">
      <c r="D65005" s="10"/>
      <c r="E65005" s="10"/>
    </row>
  </sheetData>
  <sheetProtection sheet="1"/>
  <dataValidations count="3">
    <dataValidation allowBlank="1" showInputMessage="1" showErrorMessage="1" promptTitle="ALTO" prompt="NO DIGITAR&#10;&#10;Elija Nombre Institución" sqref="B2:C150"/>
    <dataValidation type="textLength" operator="equal" allowBlank="1" showInputMessage="1" showErrorMessage="1" promptTitle="N1 Catálogo Propio Contabilidad" prompt="Largo 2 dígitos" sqref="D2:D150">
      <formula1>2</formula1>
    </dataValidation>
    <dataValidation type="list" allowBlank="1" showInputMessage="1" showErrorMessage="1" sqref="A2:A150">
      <formula1>$D$65001:$D$65004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rgb="FF92D050"/>
  </sheetPr>
  <dimension ref="A1:H650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5.421875" style="53" customWidth="1"/>
    <col min="2" max="2" width="8.28125" style="53" bestFit="1" customWidth="1"/>
    <col min="3" max="3" width="10.7109375" style="53" customWidth="1"/>
    <col min="4" max="4" width="36.140625" style="53" customWidth="1"/>
    <col min="5" max="5" width="6.421875" style="53" customWidth="1"/>
    <col min="6" max="6" width="5.7109375" style="53" customWidth="1"/>
    <col min="7" max="7" width="5.28125" style="53" customWidth="1"/>
    <col min="8" max="8" width="70.8515625" style="53" customWidth="1"/>
    <col min="9" max="254" width="11.421875" style="53" customWidth="1"/>
    <col min="255" max="16384" width="11.421875" style="53" customWidth="1"/>
  </cols>
  <sheetData>
    <row r="1" spans="1:8" ht="25.5">
      <c r="A1" s="79" t="s">
        <v>371</v>
      </c>
      <c r="B1" s="79" t="s">
        <v>398</v>
      </c>
      <c r="C1" s="79" t="s">
        <v>387</v>
      </c>
      <c r="D1" s="79" t="s">
        <v>435</v>
      </c>
      <c r="E1" s="79" t="s">
        <v>373</v>
      </c>
      <c r="F1" s="79" t="s">
        <v>374</v>
      </c>
      <c r="G1" s="79" t="s">
        <v>375</v>
      </c>
      <c r="H1" s="79" t="s">
        <v>436</v>
      </c>
    </row>
    <row r="2" spans="1:8" ht="15">
      <c r="A2" s="51"/>
      <c r="B2" s="9">
        <f>IF(ISBLANK(A2),"",'Menu Instrucciones'!$D$3)</f>
      </c>
      <c r="C2" s="9">
        <f>IF(ISBLANK(A2),"",'Menu Instrucciones'!$D$4)</f>
      </c>
      <c r="D2" s="15"/>
      <c r="E2" s="51"/>
      <c r="F2" s="52"/>
      <c r="G2" s="51"/>
      <c r="H2" s="51"/>
    </row>
    <row r="3" spans="1:8" ht="15">
      <c r="A3" s="51"/>
      <c r="B3" s="9">
        <f>IF(ISBLANK(A3),"",'Menu Instrucciones'!$D$3)</f>
      </c>
      <c r="C3" s="9">
        <f>IF(ISBLANK(A3),"",'Menu Instrucciones'!$D$4)</f>
      </c>
      <c r="D3" s="15"/>
      <c r="E3" s="51"/>
      <c r="F3" s="52"/>
      <c r="G3" s="51"/>
      <c r="H3" s="51"/>
    </row>
    <row r="4" spans="1:8" ht="15">
      <c r="A4" s="51"/>
      <c r="B4" s="9">
        <f>IF(ISBLANK(A4),"",'Menu Instrucciones'!$D$3)</f>
      </c>
      <c r="C4" s="9">
        <f>IF(ISBLANK(A4),"",'Menu Instrucciones'!$D$4)</f>
      </c>
      <c r="D4" s="15"/>
      <c r="E4" s="51"/>
      <c r="F4" s="52"/>
      <c r="G4" s="51"/>
      <c r="H4" s="51"/>
    </row>
    <row r="5" spans="1:8" ht="15">
      <c r="A5" s="51"/>
      <c r="B5" s="9">
        <f>IF(ISBLANK(A5),"",'Menu Instrucciones'!$D$3)</f>
      </c>
      <c r="C5" s="9">
        <f>IF(ISBLANK(A5),"",'Menu Instrucciones'!$D$4)</f>
      </c>
      <c r="D5" s="15"/>
      <c r="E5" s="51"/>
      <c r="F5" s="52"/>
      <c r="G5" s="51"/>
      <c r="H5" s="51"/>
    </row>
    <row r="6" spans="1:8" ht="15">
      <c r="A6" s="51"/>
      <c r="B6" s="9">
        <f>IF(ISBLANK(A6),"",'Menu Instrucciones'!$D$3)</f>
      </c>
      <c r="C6" s="9">
        <f>IF(ISBLANK(A6),"",'Menu Instrucciones'!$D$4)</f>
      </c>
      <c r="D6" s="15"/>
      <c r="E6" s="51"/>
      <c r="F6" s="52"/>
      <c r="G6" s="51"/>
      <c r="H6" s="51"/>
    </row>
    <row r="7" spans="1:8" ht="15">
      <c r="A7" s="51"/>
      <c r="B7" s="9">
        <f>IF(ISBLANK(A7),"",'Menu Instrucciones'!$D$3)</f>
      </c>
      <c r="C7" s="9">
        <f>IF(ISBLANK(A7),"",'Menu Instrucciones'!$D$4)</f>
      </c>
      <c r="D7" s="15"/>
      <c r="E7" s="51"/>
      <c r="F7" s="52"/>
      <c r="G7" s="51"/>
      <c r="H7" s="51"/>
    </row>
    <row r="8" spans="1:8" ht="15">
      <c r="A8" s="51"/>
      <c r="B8" s="9">
        <f>IF(ISBLANK(A8),"",'Menu Instrucciones'!$D$3)</f>
      </c>
      <c r="C8" s="9">
        <f>IF(ISBLANK(A8),"",'Menu Instrucciones'!$D$4)</f>
      </c>
      <c r="D8" s="15"/>
      <c r="E8" s="51"/>
      <c r="F8" s="52"/>
      <c r="G8" s="51"/>
      <c r="H8" s="51"/>
    </row>
    <row r="9" spans="1:8" ht="15">
      <c r="A9" s="51"/>
      <c r="B9" s="9">
        <f>IF(ISBLANK(A9),"",'Menu Instrucciones'!$D$3)</f>
      </c>
      <c r="C9" s="9">
        <f>IF(ISBLANK(A9),"",'Menu Instrucciones'!$D$4)</f>
      </c>
      <c r="D9" s="15"/>
      <c r="E9" s="51"/>
      <c r="F9" s="52"/>
      <c r="G9" s="51"/>
      <c r="H9" s="51"/>
    </row>
    <row r="10" spans="1:8" ht="15">
      <c r="A10" s="51"/>
      <c r="B10" s="9">
        <f>IF(ISBLANK(A10),"",'Menu Instrucciones'!$D$3)</f>
      </c>
      <c r="C10" s="9">
        <f>IF(ISBLANK(A10),"",'Menu Instrucciones'!$D$4)</f>
      </c>
      <c r="D10" s="15"/>
      <c r="E10" s="51"/>
      <c r="F10" s="52"/>
      <c r="G10" s="51"/>
      <c r="H10" s="51"/>
    </row>
    <row r="11" spans="1:8" ht="15">
      <c r="A11" s="51"/>
      <c r="B11" s="9">
        <f>IF(ISBLANK(A11),"",'Menu Instrucciones'!$D$3)</f>
      </c>
      <c r="C11" s="9">
        <f>IF(ISBLANK(A11),"",'Menu Instrucciones'!$D$4)</f>
      </c>
      <c r="D11" s="15"/>
      <c r="E11" s="51"/>
      <c r="F11" s="52"/>
      <c r="G11" s="51"/>
      <c r="H11" s="51"/>
    </row>
    <row r="12" spans="1:8" ht="15">
      <c r="A12" s="51"/>
      <c r="B12" s="9">
        <f>IF(ISBLANK(A12),"",'Menu Instrucciones'!$D$3)</f>
      </c>
      <c r="C12" s="9">
        <f>IF(ISBLANK(A12),"",'Menu Instrucciones'!$D$4)</f>
      </c>
      <c r="D12" s="15"/>
      <c r="E12" s="51"/>
      <c r="F12" s="52"/>
      <c r="G12" s="51"/>
      <c r="H12" s="51"/>
    </row>
    <row r="13" spans="1:8" ht="15">
      <c r="A13" s="51"/>
      <c r="B13" s="9">
        <f>IF(ISBLANK(A13),"",'Menu Instrucciones'!$D$3)</f>
      </c>
      <c r="C13" s="9">
        <f>IF(ISBLANK(A13),"",'Menu Instrucciones'!$D$4)</f>
      </c>
      <c r="D13" s="15"/>
      <c r="E13" s="51"/>
      <c r="F13" s="52"/>
      <c r="G13" s="51"/>
      <c r="H13" s="51"/>
    </row>
    <row r="14" spans="1:8" ht="15">
      <c r="A14" s="51"/>
      <c r="B14" s="9">
        <f>IF(ISBLANK(A14),"",'Menu Instrucciones'!$D$3)</f>
      </c>
      <c r="C14" s="9">
        <f>IF(ISBLANK(A14),"",'Menu Instrucciones'!$D$4)</f>
      </c>
      <c r="D14" s="15"/>
      <c r="E14" s="51"/>
      <c r="F14" s="52"/>
      <c r="G14" s="51"/>
      <c r="H14" s="51"/>
    </row>
    <row r="15" spans="1:8" ht="15">
      <c r="A15" s="51"/>
      <c r="B15" s="9">
        <f>IF(ISBLANK(A15),"",'Menu Instrucciones'!$D$3)</f>
      </c>
      <c r="C15" s="9">
        <f>IF(ISBLANK(A15),"",'Menu Instrucciones'!$D$4)</f>
      </c>
      <c r="D15" s="15"/>
      <c r="E15" s="51"/>
      <c r="F15" s="52"/>
      <c r="G15" s="51"/>
      <c r="H15" s="51"/>
    </row>
    <row r="16" spans="1:8" ht="15">
      <c r="A16" s="51"/>
      <c r="B16" s="9">
        <f>IF(ISBLANK(A16),"",'Menu Instrucciones'!$D$3)</f>
      </c>
      <c r="C16" s="9">
        <f>IF(ISBLANK(A16),"",'Menu Instrucciones'!$D$4)</f>
      </c>
      <c r="D16" s="15"/>
      <c r="E16" s="51"/>
      <c r="F16" s="52"/>
      <c r="G16" s="51"/>
      <c r="H16" s="51"/>
    </row>
    <row r="17" spans="1:8" ht="15">
      <c r="A17" s="51"/>
      <c r="B17" s="9">
        <f>IF(ISBLANK(A17),"",'Menu Instrucciones'!$D$3)</f>
      </c>
      <c r="C17" s="9">
        <f>IF(ISBLANK(A17),"",'Menu Instrucciones'!$D$4)</f>
      </c>
      <c r="D17" s="15"/>
      <c r="E17" s="51"/>
      <c r="F17" s="52"/>
      <c r="G17" s="51"/>
      <c r="H17" s="51"/>
    </row>
    <row r="18" spans="1:8" ht="15">
      <c r="A18" s="51"/>
      <c r="B18" s="9">
        <f>IF(ISBLANK(A18),"",'Menu Instrucciones'!$D$3)</f>
      </c>
      <c r="C18" s="9">
        <f>IF(ISBLANK(A18),"",'Menu Instrucciones'!$D$4)</f>
      </c>
      <c r="D18" s="15"/>
      <c r="E18" s="51"/>
      <c r="F18" s="52"/>
      <c r="G18" s="51"/>
      <c r="H18" s="51"/>
    </row>
    <row r="19" spans="1:8" ht="15">
      <c r="A19" s="51"/>
      <c r="B19" s="9">
        <f>IF(ISBLANK(A19),"",'Menu Instrucciones'!$D$3)</f>
      </c>
      <c r="C19" s="9">
        <f>IF(ISBLANK(A19),"",'Menu Instrucciones'!$D$4)</f>
      </c>
      <c r="D19" s="15"/>
      <c r="E19" s="51"/>
      <c r="F19" s="52"/>
      <c r="G19" s="51"/>
      <c r="H19" s="51"/>
    </row>
    <row r="20" spans="1:8" ht="15">
      <c r="A20" s="51"/>
      <c r="B20" s="9">
        <f>IF(ISBLANK(A20),"",'Menu Instrucciones'!$D$3)</f>
      </c>
      <c r="C20" s="9">
        <f>IF(ISBLANK(A20),"",'Menu Instrucciones'!$D$4)</f>
      </c>
      <c r="D20" s="15"/>
      <c r="E20" s="51"/>
      <c r="F20" s="52"/>
      <c r="G20" s="51"/>
      <c r="H20" s="51"/>
    </row>
    <row r="21" spans="1:8" ht="15">
      <c r="A21" s="51"/>
      <c r="B21" s="9">
        <f>IF(ISBLANK(A21),"",'Menu Instrucciones'!$D$3)</f>
      </c>
      <c r="C21" s="9">
        <f>IF(ISBLANK(A21),"",'Menu Instrucciones'!$D$4)</f>
      </c>
      <c r="D21" s="15"/>
      <c r="E21" s="51"/>
      <c r="F21" s="52"/>
      <c r="G21" s="51"/>
      <c r="H21" s="51"/>
    </row>
    <row r="22" spans="1:8" ht="15">
      <c r="A22" s="51"/>
      <c r="B22" s="9">
        <f>IF(ISBLANK(A22),"",'Menu Instrucciones'!$D$3)</f>
      </c>
      <c r="C22" s="9">
        <f>IF(ISBLANK(A22),"",'Menu Instrucciones'!$D$4)</f>
      </c>
      <c r="D22" s="15"/>
      <c r="E22" s="51"/>
      <c r="F22" s="52"/>
      <c r="G22" s="51"/>
      <c r="H22" s="51"/>
    </row>
    <row r="23" spans="1:8" ht="15">
      <c r="A23" s="51"/>
      <c r="B23" s="9">
        <f>IF(ISBLANK(A23),"",'Menu Instrucciones'!$D$3)</f>
      </c>
      <c r="C23" s="9">
        <f>IF(ISBLANK(A23),"",'Menu Instrucciones'!$D$4)</f>
      </c>
      <c r="D23" s="15"/>
      <c r="E23" s="51"/>
      <c r="F23" s="52"/>
      <c r="G23" s="51"/>
      <c r="H23" s="51"/>
    </row>
    <row r="24" spans="1:8" ht="15">
      <c r="A24" s="51"/>
      <c r="B24" s="9">
        <f>IF(ISBLANK(A24),"",'Menu Instrucciones'!$D$3)</f>
      </c>
      <c r="C24" s="9">
        <f>IF(ISBLANK(A24),"",'Menu Instrucciones'!$D$4)</f>
      </c>
      <c r="D24" s="15"/>
      <c r="E24" s="51"/>
      <c r="F24" s="52"/>
      <c r="G24" s="51"/>
      <c r="H24" s="51"/>
    </row>
    <row r="25" spans="1:8" ht="15">
      <c r="A25" s="51"/>
      <c r="B25" s="9">
        <f>IF(ISBLANK(A25),"",'Menu Instrucciones'!$D$3)</f>
      </c>
      <c r="C25" s="9">
        <f>IF(ISBLANK(A25),"",'Menu Instrucciones'!$D$4)</f>
      </c>
      <c r="D25" s="15"/>
      <c r="E25" s="51"/>
      <c r="F25" s="52"/>
      <c r="G25" s="51"/>
      <c r="H25" s="51"/>
    </row>
    <row r="26" spans="1:8" ht="15">
      <c r="A26" s="51"/>
      <c r="B26" s="9">
        <f>IF(ISBLANK(A26),"",'Menu Instrucciones'!$D$3)</f>
      </c>
      <c r="C26" s="9">
        <f>IF(ISBLANK(A26),"",'Menu Instrucciones'!$D$4)</f>
      </c>
      <c r="D26" s="15"/>
      <c r="E26" s="51"/>
      <c r="F26" s="52"/>
      <c r="G26" s="51"/>
      <c r="H26" s="51"/>
    </row>
    <row r="27" spans="1:8" ht="15">
      <c r="A27" s="51"/>
      <c r="B27" s="9">
        <f>IF(ISBLANK(A27),"",'Menu Instrucciones'!$D$3)</f>
      </c>
      <c r="C27" s="9">
        <f>IF(ISBLANK(A27),"",'Menu Instrucciones'!$D$4)</f>
      </c>
      <c r="D27" s="15"/>
      <c r="E27" s="51"/>
      <c r="F27" s="52"/>
      <c r="G27" s="51"/>
      <c r="H27" s="51"/>
    </row>
    <row r="28" spans="1:8" ht="15">
      <c r="A28" s="51"/>
      <c r="B28" s="9">
        <f>IF(ISBLANK(A28),"",'Menu Instrucciones'!$D$3)</f>
      </c>
      <c r="C28" s="9">
        <f>IF(ISBLANK(A28),"",'Menu Instrucciones'!$D$4)</f>
      </c>
      <c r="D28" s="15"/>
      <c r="E28" s="51"/>
      <c r="F28" s="52"/>
      <c r="G28" s="51"/>
      <c r="H28" s="51"/>
    </row>
    <row r="29" spans="1:8" ht="15">
      <c r="A29" s="51"/>
      <c r="B29" s="9">
        <f>IF(ISBLANK(A29),"",'Menu Instrucciones'!$D$3)</f>
      </c>
      <c r="C29" s="9">
        <f>IF(ISBLANK(A29),"",'Menu Instrucciones'!$D$4)</f>
      </c>
      <c r="D29" s="15"/>
      <c r="E29" s="51"/>
      <c r="F29" s="52"/>
      <c r="G29" s="51"/>
      <c r="H29" s="51"/>
    </row>
    <row r="30" spans="1:8" ht="15">
      <c r="A30" s="51"/>
      <c r="B30" s="9">
        <f>IF(ISBLANK(A30),"",'Menu Instrucciones'!$D$3)</f>
      </c>
      <c r="C30" s="9">
        <f>IF(ISBLANK(A30),"",'Menu Instrucciones'!$D$4)</f>
      </c>
      <c r="D30" s="15"/>
      <c r="E30" s="51"/>
      <c r="F30" s="52"/>
      <c r="G30" s="51"/>
      <c r="H30" s="51"/>
    </row>
    <row r="31" spans="1:8" ht="15">
      <c r="A31" s="51"/>
      <c r="B31" s="9">
        <f>IF(ISBLANK(A31),"",'Menu Instrucciones'!$D$3)</f>
      </c>
      <c r="C31" s="9">
        <f>IF(ISBLANK(A31),"",'Menu Instrucciones'!$D$4)</f>
      </c>
      <c r="D31" s="15"/>
      <c r="E31" s="51"/>
      <c r="F31" s="52"/>
      <c r="G31" s="51"/>
      <c r="H31" s="51"/>
    </row>
    <row r="32" spans="1:8" ht="15">
      <c r="A32" s="51"/>
      <c r="B32" s="9">
        <f>IF(ISBLANK(A32),"",'Menu Instrucciones'!$D$3)</f>
      </c>
      <c r="C32" s="9">
        <f>IF(ISBLANK(A32),"",'Menu Instrucciones'!$D$4)</f>
      </c>
      <c r="D32" s="15"/>
      <c r="E32" s="51"/>
      <c r="F32" s="52"/>
      <c r="G32" s="51"/>
      <c r="H32" s="51"/>
    </row>
    <row r="33" spans="1:8" ht="15">
      <c r="A33" s="51"/>
      <c r="B33" s="9">
        <f>IF(ISBLANK(A33),"",'Menu Instrucciones'!$D$3)</f>
      </c>
      <c r="C33" s="9">
        <f>IF(ISBLANK(A33),"",'Menu Instrucciones'!$D$4)</f>
      </c>
      <c r="D33" s="15"/>
      <c r="E33" s="51"/>
      <c r="F33" s="52"/>
      <c r="G33" s="51"/>
      <c r="H33" s="51"/>
    </row>
    <row r="34" spans="1:8" ht="15">
      <c r="A34" s="51"/>
      <c r="B34" s="9">
        <f>IF(ISBLANK(A34),"",'Menu Instrucciones'!$D$3)</f>
      </c>
      <c r="C34" s="9">
        <f>IF(ISBLANK(A34),"",'Menu Instrucciones'!$D$4)</f>
      </c>
      <c r="D34" s="15"/>
      <c r="E34" s="51"/>
      <c r="F34" s="52"/>
      <c r="G34" s="51"/>
      <c r="H34" s="51"/>
    </row>
    <row r="35" spans="1:8" ht="15">
      <c r="A35" s="51"/>
      <c r="B35" s="9">
        <f>IF(ISBLANK(A35),"",'Menu Instrucciones'!$D$3)</f>
      </c>
      <c r="C35" s="9">
        <f>IF(ISBLANK(A35),"",'Menu Instrucciones'!$D$4)</f>
      </c>
      <c r="D35" s="15"/>
      <c r="E35" s="51"/>
      <c r="F35" s="52"/>
      <c r="G35" s="51"/>
      <c r="H35" s="51"/>
    </row>
    <row r="36" spans="1:8" ht="15">
      <c r="A36" s="51"/>
      <c r="B36" s="9">
        <f>IF(ISBLANK(A36),"",'Menu Instrucciones'!$D$3)</f>
      </c>
      <c r="C36" s="9">
        <f>IF(ISBLANK(A36),"",'Menu Instrucciones'!$D$4)</f>
      </c>
      <c r="D36" s="15"/>
      <c r="E36" s="51"/>
      <c r="F36" s="52"/>
      <c r="G36" s="51"/>
      <c r="H36" s="51"/>
    </row>
    <row r="37" spans="1:8" ht="15">
      <c r="A37" s="51"/>
      <c r="B37" s="9">
        <f>IF(ISBLANK(A37),"",'Menu Instrucciones'!$D$3)</f>
      </c>
      <c r="C37" s="9">
        <f>IF(ISBLANK(A37),"",'Menu Instrucciones'!$D$4)</f>
      </c>
      <c r="D37" s="15"/>
      <c r="E37" s="51"/>
      <c r="F37" s="52"/>
      <c r="G37" s="51"/>
      <c r="H37" s="51"/>
    </row>
    <row r="38" spans="1:8" ht="15">
      <c r="A38" s="51"/>
      <c r="B38" s="9">
        <f>IF(ISBLANK(A38),"",'Menu Instrucciones'!$D$3)</f>
      </c>
      <c r="C38" s="9">
        <f>IF(ISBLANK(A38),"",'Menu Instrucciones'!$D$4)</f>
      </c>
      <c r="D38" s="15"/>
      <c r="E38" s="51"/>
      <c r="F38" s="52"/>
      <c r="G38" s="51"/>
      <c r="H38" s="51"/>
    </row>
    <row r="39" spans="1:8" ht="15">
      <c r="A39" s="51"/>
      <c r="B39" s="9">
        <f>IF(ISBLANK(A39),"",'Menu Instrucciones'!$D$3)</f>
      </c>
      <c r="C39" s="9">
        <f>IF(ISBLANK(A39),"",'Menu Instrucciones'!$D$4)</f>
      </c>
      <c r="D39" s="15"/>
      <c r="E39" s="51"/>
      <c r="F39" s="52"/>
      <c r="G39" s="51"/>
      <c r="H39" s="51"/>
    </row>
    <row r="40" spans="1:8" ht="15">
      <c r="A40" s="51"/>
      <c r="B40" s="9">
        <f>IF(ISBLANK(A40),"",'Menu Instrucciones'!$D$3)</f>
      </c>
      <c r="C40" s="9">
        <f>IF(ISBLANK(A40),"",'Menu Instrucciones'!$D$4)</f>
      </c>
      <c r="D40" s="15"/>
      <c r="E40" s="51"/>
      <c r="F40" s="52"/>
      <c r="G40" s="51"/>
      <c r="H40" s="51"/>
    </row>
    <row r="41" spans="1:8" ht="15">
      <c r="A41" s="51"/>
      <c r="B41" s="9">
        <f>IF(ISBLANK(A41),"",'Menu Instrucciones'!$D$3)</f>
      </c>
      <c r="C41" s="9">
        <f>IF(ISBLANK(A41),"",'Menu Instrucciones'!$D$4)</f>
      </c>
      <c r="D41" s="15"/>
      <c r="E41" s="51"/>
      <c r="F41" s="52"/>
      <c r="G41" s="51"/>
      <c r="H41" s="51"/>
    </row>
    <row r="42" spans="1:8" ht="15">
      <c r="A42" s="51"/>
      <c r="B42" s="9">
        <f>IF(ISBLANK(A42),"",'Menu Instrucciones'!$D$3)</f>
      </c>
      <c r="C42" s="9">
        <f>IF(ISBLANK(A42),"",'Menu Instrucciones'!$D$4)</f>
      </c>
      <c r="D42" s="15"/>
      <c r="E42" s="51"/>
      <c r="F42" s="52"/>
      <c r="G42" s="51"/>
      <c r="H42" s="51"/>
    </row>
    <row r="43" spans="1:8" ht="15">
      <c r="A43" s="51"/>
      <c r="B43" s="9">
        <f>IF(ISBLANK(A43),"",'Menu Instrucciones'!$D$3)</f>
      </c>
      <c r="C43" s="9">
        <f>IF(ISBLANK(A43),"",'Menu Instrucciones'!$D$4)</f>
      </c>
      <c r="D43" s="15"/>
      <c r="E43" s="51"/>
      <c r="F43" s="52"/>
      <c r="G43" s="51"/>
      <c r="H43" s="51"/>
    </row>
    <row r="44" spans="1:8" ht="15">
      <c r="A44" s="51"/>
      <c r="B44" s="9">
        <f>IF(ISBLANK(A44),"",'Menu Instrucciones'!$D$3)</f>
      </c>
      <c r="C44" s="9">
        <f>IF(ISBLANK(A44),"",'Menu Instrucciones'!$D$4)</f>
      </c>
      <c r="D44" s="15"/>
      <c r="E44" s="51"/>
      <c r="F44" s="52"/>
      <c r="G44" s="51"/>
      <c r="H44" s="51"/>
    </row>
    <row r="45" spans="1:8" ht="15">
      <c r="A45" s="51"/>
      <c r="B45" s="9">
        <f>IF(ISBLANK(A45),"",'Menu Instrucciones'!$D$3)</f>
      </c>
      <c r="C45" s="9">
        <f>IF(ISBLANK(A45),"",'Menu Instrucciones'!$D$4)</f>
      </c>
      <c r="D45" s="15"/>
      <c r="E45" s="51"/>
      <c r="F45" s="52"/>
      <c r="G45" s="51"/>
      <c r="H45" s="51"/>
    </row>
    <row r="46" spans="1:8" ht="15">
      <c r="A46" s="51"/>
      <c r="B46" s="9">
        <f>IF(ISBLANK(A46),"",'Menu Instrucciones'!$D$3)</f>
      </c>
      <c r="C46" s="9">
        <f>IF(ISBLANK(A46),"",'Menu Instrucciones'!$D$4)</f>
      </c>
      <c r="D46" s="15"/>
      <c r="E46" s="51"/>
      <c r="F46" s="52"/>
      <c r="G46" s="51"/>
      <c r="H46" s="51"/>
    </row>
    <row r="47" spans="1:8" ht="15">
      <c r="A47" s="51"/>
      <c r="B47" s="9">
        <f>IF(ISBLANK(A47),"",'Menu Instrucciones'!$D$3)</f>
      </c>
      <c r="C47" s="9">
        <f>IF(ISBLANK(A47),"",'Menu Instrucciones'!$D$4)</f>
      </c>
      <c r="D47" s="15"/>
      <c r="E47" s="51"/>
      <c r="F47" s="52"/>
      <c r="G47" s="51"/>
      <c r="H47" s="51"/>
    </row>
    <row r="48" spans="1:8" ht="15">
      <c r="A48" s="51"/>
      <c r="B48" s="9">
        <f>IF(ISBLANK(A48),"",'Menu Instrucciones'!$D$3)</f>
      </c>
      <c r="C48" s="9">
        <f>IF(ISBLANK(A48),"",'Menu Instrucciones'!$D$4)</f>
      </c>
      <c r="D48" s="15"/>
      <c r="E48" s="51"/>
      <c r="F48" s="52"/>
      <c r="G48" s="51"/>
      <c r="H48" s="51"/>
    </row>
    <row r="49" spans="1:8" ht="15">
      <c r="A49" s="51"/>
      <c r="B49" s="9">
        <f>IF(ISBLANK(A49),"",'Menu Instrucciones'!$D$3)</f>
      </c>
      <c r="C49" s="9">
        <f>IF(ISBLANK(A49),"",'Menu Instrucciones'!$D$4)</f>
      </c>
      <c r="D49" s="15"/>
      <c r="E49" s="51"/>
      <c r="F49" s="52"/>
      <c r="G49" s="51"/>
      <c r="H49" s="51"/>
    </row>
    <row r="50" spans="1:8" ht="15">
      <c r="A50" s="51"/>
      <c r="B50" s="9">
        <f>IF(ISBLANK(A50),"",'Menu Instrucciones'!$D$3)</f>
      </c>
      <c r="C50" s="9">
        <f>IF(ISBLANK(A50),"",'Menu Instrucciones'!$D$4)</f>
      </c>
      <c r="D50" s="15"/>
      <c r="E50" s="51"/>
      <c r="F50" s="52"/>
      <c r="G50" s="51"/>
      <c r="H50" s="51"/>
    </row>
    <row r="51" spans="1:8" ht="15">
      <c r="A51" s="51"/>
      <c r="B51" s="9">
        <f>IF(ISBLANK(A51),"",'Menu Instrucciones'!$D$3)</f>
      </c>
      <c r="C51" s="9">
        <f>IF(ISBLANK(A51),"",'Menu Instrucciones'!$D$4)</f>
      </c>
      <c r="D51" s="15"/>
      <c r="E51" s="51"/>
      <c r="F51" s="52"/>
      <c r="G51" s="51"/>
      <c r="H51" s="51"/>
    </row>
    <row r="52" spans="1:8" ht="15">
      <c r="A52" s="51"/>
      <c r="B52" s="9">
        <f>IF(ISBLANK(A52),"",'Menu Instrucciones'!$D$3)</f>
      </c>
      <c r="C52" s="9">
        <f>IF(ISBLANK(A52),"",'Menu Instrucciones'!$D$4)</f>
      </c>
      <c r="D52" s="15"/>
      <c r="E52" s="51"/>
      <c r="F52" s="52"/>
      <c r="G52" s="51"/>
      <c r="H52" s="51"/>
    </row>
    <row r="53" spans="1:8" ht="15">
      <c r="A53" s="51"/>
      <c r="B53" s="9">
        <f>IF(ISBLANK(A53),"",'Menu Instrucciones'!$D$3)</f>
      </c>
      <c r="C53" s="9">
        <f>IF(ISBLANK(A53),"",'Menu Instrucciones'!$D$4)</f>
      </c>
      <c r="D53" s="15"/>
      <c r="E53" s="51"/>
      <c r="F53" s="52"/>
      <c r="G53" s="51"/>
      <c r="H53" s="51"/>
    </row>
    <row r="54" spans="1:8" ht="15">
      <c r="A54" s="51"/>
      <c r="B54" s="9">
        <f>IF(ISBLANK(A54),"",'Menu Instrucciones'!$D$3)</f>
      </c>
      <c r="C54" s="9">
        <f>IF(ISBLANK(A54),"",'Menu Instrucciones'!$D$4)</f>
      </c>
      <c r="D54" s="15"/>
      <c r="E54" s="51"/>
      <c r="F54" s="52"/>
      <c r="G54" s="51"/>
      <c r="H54" s="51"/>
    </row>
    <row r="55" spans="1:8" ht="15">
      <c r="A55" s="51"/>
      <c r="B55" s="9">
        <f>IF(ISBLANK(A55),"",'Menu Instrucciones'!$D$3)</f>
      </c>
      <c r="C55" s="9">
        <f>IF(ISBLANK(A55),"",'Menu Instrucciones'!$D$4)</f>
      </c>
      <c r="D55" s="15"/>
      <c r="E55" s="51"/>
      <c r="F55" s="52"/>
      <c r="G55" s="51"/>
      <c r="H55" s="51"/>
    </row>
    <row r="56" spans="1:8" ht="15">
      <c r="A56" s="51"/>
      <c r="B56" s="9">
        <f>IF(ISBLANK(A56),"",'Menu Instrucciones'!$D$3)</f>
      </c>
      <c r="C56" s="9">
        <f>IF(ISBLANK(A56),"",'Menu Instrucciones'!$D$4)</f>
      </c>
      <c r="D56" s="15"/>
      <c r="E56" s="51"/>
      <c r="F56" s="52"/>
      <c r="G56" s="51"/>
      <c r="H56" s="51"/>
    </row>
    <row r="57" spans="1:8" ht="15">
      <c r="A57" s="51"/>
      <c r="B57" s="9">
        <f>IF(ISBLANK(A57),"",'Menu Instrucciones'!$D$3)</f>
      </c>
      <c r="C57" s="9">
        <f>IF(ISBLANK(A57),"",'Menu Instrucciones'!$D$4)</f>
      </c>
      <c r="D57" s="15"/>
      <c r="E57" s="51"/>
      <c r="F57" s="52"/>
      <c r="G57" s="51"/>
      <c r="H57" s="51"/>
    </row>
    <row r="58" spans="1:8" ht="15">
      <c r="A58" s="51"/>
      <c r="B58" s="9">
        <f>IF(ISBLANK(A58),"",'Menu Instrucciones'!$D$3)</f>
      </c>
      <c r="C58" s="9">
        <f>IF(ISBLANK(A58),"",'Menu Instrucciones'!$D$4)</f>
      </c>
      <c r="D58" s="15"/>
      <c r="E58" s="51"/>
      <c r="F58" s="52"/>
      <c r="G58" s="51"/>
      <c r="H58" s="51"/>
    </row>
    <row r="59" spans="1:8" ht="15">
      <c r="A59" s="51"/>
      <c r="B59" s="9">
        <f>IF(ISBLANK(A59),"",'Menu Instrucciones'!$D$3)</f>
      </c>
      <c r="C59" s="9">
        <f>IF(ISBLANK(A59),"",'Menu Instrucciones'!$D$4)</f>
      </c>
      <c r="D59" s="15"/>
      <c r="E59" s="51"/>
      <c r="F59" s="52"/>
      <c r="G59" s="51"/>
      <c r="H59" s="51"/>
    </row>
    <row r="60" spans="1:8" ht="15">
      <c r="A60" s="51"/>
      <c r="B60" s="9">
        <f>IF(ISBLANK(A60),"",'Menu Instrucciones'!$D$3)</f>
      </c>
      <c r="C60" s="9">
        <f>IF(ISBLANK(A60),"",'Menu Instrucciones'!$D$4)</f>
      </c>
      <c r="D60" s="15"/>
      <c r="E60" s="51"/>
      <c r="F60" s="52"/>
      <c r="G60" s="51"/>
      <c r="H60" s="51"/>
    </row>
    <row r="61" spans="1:8" ht="15">
      <c r="A61" s="51"/>
      <c r="B61" s="9">
        <f>IF(ISBLANK(A61),"",'Menu Instrucciones'!$D$3)</f>
      </c>
      <c r="C61" s="9">
        <f>IF(ISBLANK(A61),"",'Menu Instrucciones'!$D$4)</f>
      </c>
      <c r="D61" s="15"/>
      <c r="E61" s="51"/>
      <c r="F61" s="52"/>
      <c r="G61" s="51"/>
      <c r="H61" s="51"/>
    </row>
    <row r="62" spans="1:8" ht="15">
      <c r="A62" s="51"/>
      <c r="B62" s="9">
        <f>IF(ISBLANK(A62),"",'Menu Instrucciones'!$D$3)</f>
      </c>
      <c r="C62" s="9">
        <f>IF(ISBLANK(A62),"",'Menu Instrucciones'!$D$4)</f>
      </c>
      <c r="D62" s="15"/>
      <c r="E62" s="51"/>
      <c r="F62" s="52"/>
      <c r="G62" s="51"/>
      <c r="H62" s="51"/>
    </row>
    <row r="63" spans="1:8" ht="15">
      <c r="A63" s="51"/>
      <c r="B63" s="9">
        <f>IF(ISBLANK(A63),"",'Menu Instrucciones'!$D$3)</f>
      </c>
      <c r="C63" s="9">
        <f>IF(ISBLANK(A63),"",'Menu Instrucciones'!$D$4)</f>
      </c>
      <c r="D63" s="15"/>
      <c r="E63" s="51"/>
      <c r="F63" s="52"/>
      <c r="G63" s="51"/>
      <c r="H63" s="51"/>
    </row>
    <row r="64" spans="1:8" ht="15">
      <c r="A64" s="51"/>
      <c r="B64" s="9">
        <f>IF(ISBLANK(A64),"",'Menu Instrucciones'!$D$3)</f>
      </c>
      <c r="C64" s="9">
        <f>IF(ISBLANK(A64),"",'Menu Instrucciones'!$D$4)</f>
      </c>
      <c r="D64" s="15"/>
      <c r="E64" s="51"/>
      <c r="F64" s="52"/>
      <c r="G64" s="51"/>
      <c r="H64" s="51"/>
    </row>
    <row r="65" spans="1:8" ht="15">
      <c r="A65" s="51"/>
      <c r="B65" s="9">
        <f>IF(ISBLANK(A65),"",'Menu Instrucciones'!$D$3)</f>
      </c>
      <c r="C65" s="9">
        <f>IF(ISBLANK(A65),"",'Menu Instrucciones'!$D$4)</f>
      </c>
      <c r="D65" s="15"/>
      <c r="E65" s="51"/>
      <c r="F65" s="52"/>
      <c r="G65" s="51"/>
      <c r="H65" s="51"/>
    </row>
    <row r="66" spans="1:8" ht="15">
      <c r="A66" s="51"/>
      <c r="B66" s="9">
        <f>IF(ISBLANK(A66),"",'Menu Instrucciones'!$D$3)</f>
      </c>
      <c r="C66" s="9">
        <f>IF(ISBLANK(A66),"",'Menu Instrucciones'!$D$4)</f>
      </c>
      <c r="D66" s="15"/>
      <c r="E66" s="51"/>
      <c r="F66" s="52"/>
      <c r="G66" s="51"/>
      <c r="H66" s="51"/>
    </row>
    <row r="67" spans="1:8" ht="15">
      <c r="A67" s="51"/>
      <c r="B67" s="9">
        <f>IF(ISBLANK(A67),"",'Menu Instrucciones'!$D$3)</f>
      </c>
      <c r="C67" s="9">
        <f>IF(ISBLANK(A67),"",'Menu Instrucciones'!$D$4)</f>
      </c>
      <c r="D67" s="15"/>
      <c r="E67" s="51"/>
      <c r="F67" s="52"/>
      <c r="G67" s="51"/>
      <c r="H67" s="51"/>
    </row>
    <row r="68" spans="1:8" ht="15">
      <c r="A68" s="51"/>
      <c r="B68" s="9">
        <f>IF(ISBLANK(A68),"",'Menu Instrucciones'!$D$3)</f>
      </c>
      <c r="C68" s="9">
        <f>IF(ISBLANK(A68),"",'Menu Instrucciones'!$D$4)</f>
      </c>
      <c r="D68" s="15"/>
      <c r="E68" s="51"/>
      <c r="F68" s="52"/>
      <c r="G68" s="51"/>
      <c r="H68" s="51"/>
    </row>
    <row r="69" spans="1:8" ht="15">
      <c r="A69" s="51"/>
      <c r="B69" s="9">
        <f>IF(ISBLANK(A69),"",'Menu Instrucciones'!$D$3)</f>
      </c>
      <c r="C69" s="9">
        <f>IF(ISBLANK(A69),"",'Menu Instrucciones'!$D$4)</f>
      </c>
      <c r="D69" s="15"/>
      <c r="E69" s="51"/>
      <c r="F69" s="52"/>
      <c r="G69" s="51"/>
      <c r="H69" s="51"/>
    </row>
    <row r="70" spans="1:8" ht="15">
      <c r="A70" s="51"/>
      <c r="B70" s="9">
        <f>IF(ISBLANK(A70),"",'Menu Instrucciones'!$D$3)</f>
      </c>
      <c r="C70" s="9">
        <f>IF(ISBLANK(A70),"",'Menu Instrucciones'!$D$4)</f>
      </c>
      <c r="D70" s="15"/>
      <c r="E70" s="51"/>
      <c r="F70" s="52"/>
      <c r="G70" s="51"/>
      <c r="H70" s="51"/>
    </row>
    <row r="71" spans="1:8" ht="15">
      <c r="A71" s="51"/>
      <c r="B71" s="9">
        <f>IF(ISBLANK(A71),"",'Menu Instrucciones'!$D$3)</f>
      </c>
      <c r="C71" s="9">
        <f>IF(ISBLANK(A71),"",'Menu Instrucciones'!$D$4)</f>
      </c>
      <c r="D71" s="15"/>
      <c r="E71" s="51"/>
      <c r="F71" s="52"/>
      <c r="G71" s="51"/>
      <c r="H71" s="51"/>
    </row>
    <row r="72" spans="1:8" ht="15">
      <c r="A72" s="51"/>
      <c r="B72" s="9">
        <f>IF(ISBLANK(A72),"",'Menu Instrucciones'!$D$3)</f>
      </c>
      <c r="C72" s="9">
        <f>IF(ISBLANK(A72),"",'Menu Instrucciones'!$D$4)</f>
      </c>
      <c r="D72" s="15"/>
      <c r="E72" s="51"/>
      <c r="F72" s="52"/>
      <c r="G72" s="51"/>
      <c r="H72" s="51"/>
    </row>
    <row r="73" spans="1:8" ht="15">
      <c r="A73" s="51"/>
      <c r="B73" s="9">
        <f>IF(ISBLANK(A73),"",'Menu Instrucciones'!$D$3)</f>
      </c>
      <c r="C73" s="9">
        <f>IF(ISBLANK(A73),"",'Menu Instrucciones'!$D$4)</f>
      </c>
      <c r="D73" s="15"/>
      <c r="E73" s="51"/>
      <c r="F73" s="52"/>
      <c r="G73" s="51"/>
      <c r="H73" s="51"/>
    </row>
    <row r="74" spans="1:8" ht="15">
      <c r="A74" s="51"/>
      <c r="B74" s="9">
        <f>IF(ISBLANK(A74),"",'Menu Instrucciones'!$D$3)</f>
      </c>
      <c r="C74" s="9">
        <f>IF(ISBLANK(A74),"",'Menu Instrucciones'!$D$4)</f>
      </c>
      <c r="D74" s="15"/>
      <c r="E74" s="51"/>
      <c r="F74" s="52"/>
      <c r="G74" s="51"/>
      <c r="H74" s="51"/>
    </row>
    <row r="75" spans="1:8" ht="15">
      <c r="A75" s="51"/>
      <c r="B75" s="9">
        <f>IF(ISBLANK(A75),"",'Menu Instrucciones'!$D$3)</f>
      </c>
      <c r="C75" s="9">
        <f>IF(ISBLANK(A75),"",'Menu Instrucciones'!$D$4)</f>
      </c>
      <c r="D75" s="15"/>
      <c r="E75" s="51"/>
      <c r="F75" s="52"/>
      <c r="G75" s="51"/>
      <c r="H75" s="51"/>
    </row>
    <row r="76" spans="1:8" ht="15">
      <c r="A76" s="51"/>
      <c r="B76" s="9">
        <f>IF(ISBLANK(A76),"",'Menu Instrucciones'!$D$3)</f>
      </c>
      <c r="C76" s="9">
        <f>IF(ISBLANK(A76),"",'Menu Instrucciones'!$D$4)</f>
      </c>
      <c r="D76" s="15"/>
      <c r="E76" s="51"/>
      <c r="F76" s="52"/>
      <c r="G76" s="51"/>
      <c r="H76" s="51"/>
    </row>
    <row r="77" spans="1:8" ht="15">
      <c r="A77" s="51"/>
      <c r="B77" s="9">
        <f>IF(ISBLANK(A77),"",'Menu Instrucciones'!$D$3)</f>
      </c>
      <c r="C77" s="9">
        <f>IF(ISBLANK(A77),"",'Menu Instrucciones'!$D$4)</f>
      </c>
      <c r="D77" s="15"/>
      <c r="E77" s="51"/>
      <c r="F77" s="52"/>
      <c r="G77" s="51"/>
      <c r="H77" s="51"/>
    </row>
    <row r="78" spans="1:8" ht="15">
      <c r="A78" s="51"/>
      <c r="B78" s="9">
        <f>IF(ISBLANK(A78),"",'Menu Instrucciones'!$D$3)</f>
      </c>
      <c r="C78" s="9">
        <f>IF(ISBLANK(A78),"",'Menu Instrucciones'!$D$4)</f>
      </c>
      <c r="D78" s="15"/>
      <c r="E78" s="51"/>
      <c r="F78" s="52"/>
      <c r="G78" s="51"/>
      <c r="H78" s="51"/>
    </row>
    <row r="79" spans="1:8" ht="15">
      <c r="A79" s="51"/>
      <c r="B79" s="9">
        <f>IF(ISBLANK(A79),"",'Menu Instrucciones'!$D$3)</f>
      </c>
      <c r="C79" s="9">
        <f>IF(ISBLANK(A79),"",'Menu Instrucciones'!$D$4)</f>
      </c>
      <c r="D79" s="15"/>
      <c r="E79" s="51"/>
      <c r="F79" s="52"/>
      <c r="G79" s="51"/>
      <c r="H79" s="51"/>
    </row>
    <row r="80" spans="1:8" ht="15">
      <c r="A80" s="51"/>
      <c r="B80" s="9">
        <f>IF(ISBLANK(A80),"",'Menu Instrucciones'!$D$3)</f>
      </c>
      <c r="C80" s="9">
        <f>IF(ISBLANK(A80),"",'Menu Instrucciones'!$D$4)</f>
      </c>
      <c r="D80" s="15"/>
      <c r="E80" s="51"/>
      <c r="F80" s="52"/>
      <c r="G80" s="51"/>
      <c r="H80" s="51"/>
    </row>
    <row r="81" spans="1:8" ht="15">
      <c r="A81" s="51"/>
      <c r="B81" s="9">
        <f>IF(ISBLANK(A81),"",'Menu Instrucciones'!$D$3)</f>
      </c>
      <c r="C81" s="9">
        <f>IF(ISBLANK(A81),"",'Menu Instrucciones'!$D$4)</f>
      </c>
      <c r="D81" s="15"/>
      <c r="E81" s="51"/>
      <c r="F81" s="52"/>
      <c r="G81" s="51"/>
      <c r="H81" s="51"/>
    </row>
    <row r="82" spans="1:8" ht="15">
      <c r="A82" s="51"/>
      <c r="B82" s="9">
        <f>IF(ISBLANK(A82),"",'Menu Instrucciones'!$D$3)</f>
      </c>
      <c r="C82" s="9">
        <f>IF(ISBLANK(A82),"",'Menu Instrucciones'!$D$4)</f>
      </c>
      <c r="D82" s="15"/>
      <c r="E82" s="51"/>
      <c r="F82" s="52"/>
      <c r="G82" s="51"/>
      <c r="H82" s="51"/>
    </row>
    <row r="83" spans="1:8" ht="15">
      <c r="A83" s="51"/>
      <c r="B83" s="9">
        <f>IF(ISBLANK(A83),"",'Menu Instrucciones'!$D$3)</f>
      </c>
      <c r="C83" s="9">
        <f>IF(ISBLANK(A83),"",'Menu Instrucciones'!$D$4)</f>
      </c>
      <c r="D83" s="15"/>
      <c r="E83" s="51"/>
      <c r="F83" s="52"/>
      <c r="G83" s="51"/>
      <c r="H83" s="51"/>
    </row>
    <row r="84" spans="1:8" ht="15">
      <c r="A84" s="51"/>
      <c r="B84" s="9">
        <f>IF(ISBLANK(A84),"",'Menu Instrucciones'!$D$3)</f>
      </c>
      <c r="C84" s="9">
        <f>IF(ISBLANK(A84),"",'Menu Instrucciones'!$D$4)</f>
      </c>
      <c r="D84" s="15"/>
      <c r="E84" s="51"/>
      <c r="F84" s="52"/>
      <c r="G84" s="51"/>
      <c r="H84" s="51"/>
    </row>
    <row r="85" spans="1:8" ht="15">
      <c r="A85" s="51"/>
      <c r="B85" s="9">
        <f>IF(ISBLANK(A85),"",'Menu Instrucciones'!$D$3)</f>
      </c>
      <c r="C85" s="9">
        <f>IF(ISBLANK(A85),"",'Menu Instrucciones'!$D$4)</f>
      </c>
      <c r="D85" s="15"/>
      <c r="E85" s="51"/>
      <c r="F85" s="52"/>
      <c r="G85" s="51"/>
      <c r="H85" s="51"/>
    </row>
    <row r="86" spans="1:8" ht="15">
      <c r="A86" s="51"/>
      <c r="B86" s="9">
        <f>IF(ISBLANK(A86),"",'Menu Instrucciones'!$D$3)</f>
      </c>
      <c r="C86" s="9">
        <f>IF(ISBLANK(A86),"",'Menu Instrucciones'!$D$4)</f>
      </c>
      <c r="D86" s="15"/>
      <c r="E86" s="51"/>
      <c r="F86" s="52"/>
      <c r="G86" s="51"/>
      <c r="H86" s="51"/>
    </row>
    <row r="87" spans="1:8" ht="15">
      <c r="A87" s="51"/>
      <c r="B87" s="9">
        <f>IF(ISBLANK(A87),"",'Menu Instrucciones'!$D$3)</f>
      </c>
      <c r="C87" s="9">
        <f>IF(ISBLANK(A87),"",'Menu Instrucciones'!$D$4)</f>
      </c>
      <c r="D87" s="15"/>
      <c r="E87" s="51"/>
      <c r="F87" s="52"/>
      <c r="G87" s="51"/>
      <c r="H87" s="51"/>
    </row>
    <row r="88" spans="1:8" ht="15">
      <c r="A88" s="51"/>
      <c r="B88" s="9">
        <f>IF(ISBLANK(A88),"",'Menu Instrucciones'!$D$3)</f>
      </c>
      <c r="C88" s="9">
        <f>IF(ISBLANK(A88),"",'Menu Instrucciones'!$D$4)</f>
      </c>
      <c r="D88" s="15"/>
      <c r="E88" s="51"/>
      <c r="F88" s="52"/>
      <c r="G88" s="51"/>
      <c r="H88" s="51"/>
    </row>
    <row r="89" spans="1:8" ht="15">
      <c r="A89" s="51"/>
      <c r="B89" s="9">
        <f>IF(ISBLANK(A89),"",'Menu Instrucciones'!$D$3)</f>
      </c>
      <c r="C89" s="9">
        <f>IF(ISBLANK(A89),"",'Menu Instrucciones'!$D$4)</f>
      </c>
      <c r="D89" s="15"/>
      <c r="E89" s="51"/>
      <c r="F89" s="52"/>
      <c r="G89" s="51"/>
      <c r="H89" s="51"/>
    </row>
    <row r="90" spans="1:8" ht="15">
      <c r="A90" s="51"/>
      <c r="B90" s="9">
        <f>IF(ISBLANK(A90),"",'Menu Instrucciones'!$D$3)</f>
      </c>
      <c r="C90" s="9">
        <f>IF(ISBLANK(A90),"",'Menu Instrucciones'!$D$4)</f>
      </c>
      <c r="D90" s="15"/>
      <c r="E90" s="51"/>
      <c r="F90" s="52"/>
      <c r="G90" s="51"/>
      <c r="H90" s="51"/>
    </row>
    <row r="91" spans="1:8" ht="15">
      <c r="A91" s="51"/>
      <c r="B91" s="9">
        <f>IF(ISBLANK(A91),"",'Menu Instrucciones'!$D$3)</f>
      </c>
      <c r="C91" s="9">
        <f>IF(ISBLANK(A91),"",'Menu Instrucciones'!$D$4)</f>
      </c>
      <c r="D91" s="15"/>
      <c r="E91" s="51"/>
      <c r="F91" s="52"/>
      <c r="G91" s="51"/>
      <c r="H91" s="51"/>
    </row>
    <row r="92" spans="1:8" ht="15">
      <c r="A92" s="51"/>
      <c r="B92" s="9">
        <f>IF(ISBLANK(A92),"",'Menu Instrucciones'!$D$3)</f>
      </c>
      <c r="C92" s="9">
        <f>IF(ISBLANK(A92),"",'Menu Instrucciones'!$D$4)</f>
      </c>
      <c r="D92" s="15"/>
      <c r="E92" s="51"/>
      <c r="F92" s="52"/>
      <c r="G92" s="51"/>
      <c r="H92" s="51"/>
    </row>
    <row r="93" spans="1:8" ht="15">
      <c r="A93" s="51"/>
      <c r="B93" s="9">
        <f>IF(ISBLANK(A93),"",'Menu Instrucciones'!$D$3)</f>
      </c>
      <c r="C93" s="9">
        <f>IF(ISBLANK(A93),"",'Menu Instrucciones'!$D$4)</f>
      </c>
      <c r="D93" s="15"/>
      <c r="E93" s="51"/>
      <c r="F93" s="52"/>
      <c r="G93" s="51"/>
      <c r="H93" s="51"/>
    </row>
    <row r="94" spans="1:8" ht="15">
      <c r="A94" s="51"/>
      <c r="B94" s="9">
        <f>IF(ISBLANK(A94),"",'Menu Instrucciones'!$D$3)</f>
      </c>
      <c r="C94" s="9">
        <f>IF(ISBLANK(A94),"",'Menu Instrucciones'!$D$4)</f>
      </c>
      <c r="D94" s="15"/>
      <c r="E94" s="51"/>
      <c r="F94" s="52"/>
      <c r="G94" s="51"/>
      <c r="H94" s="51"/>
    </row>
    <row r="95" spans="1:8" ht="15">
      <c r="A95" s="51"/>
      <c r="B95" s="9">
        <f>IF(ISBLANK(A95),"",'Menu Instrucciones'!$D$3)</f>
      </c>
      <c r="C95" s="9">
        <f>IF(ISBLANK(A95),"",'Menu Instrucciones'!$D$4)</f>
      </c>
      <c r="D95" s="15"/>
      <c r="E95" s="51"/>
      <c r="F95" s="52"/>
      <c r="G95" s="51"/>
      <c r="H95" s="51"/>
    </row>
    <row r="96" spans="1:8" ht="15">
      <c r="A96" s="51"/>
      <c r="B96" s="9">
        <f>IF(ISBLANK(A96),"",'Menu Instrucciones'!$D$3)</f>
      </c>
      <c r="C96" s="9">
        <f>IF(ISBLANK(A96),"",'Menu Instrucciones'!$D$4)</f>
      </c>
      <c r="D96" s="15"/>
      <c r="E96" s="51"/>
      <c r="F96" s="52"/>
      <c r="G96" s="51"/>
      <c r="H96" s="51"/>
    </row>
    <row r="97" spans="1:8" ht="15">
      <c r="A97" s="51"/>
      <c r="B97" s="9">
        <f>IF(ISBLANK(A97),"",'Menu Instrucciones'!$D$3)</f>
      </c>
      <c r="C97" s="9">
        <f>IF(ISBLANK(A97),"",'Menu Instrucciones'!$D$4)</f>
      </c>
      <c r="D97" s="15"/>
      <c r="E97" s="51"/>
      <c r="F97" s="52"/>
      <c r="G97" s="51"/>
      <c r="H97" s="51"/>
    </row>
    <row r="98" spans="1:8" ht="15">
      <c r="A98" s="51"/>
      <c r="B98" s="9">
        <f>IF(ISBLANK(A98),"",'Menu Instrucciones'!$D$3)</f>
      </c>
      <c r="C98" s="9">
        <f>IF(ISBLANK(A98),"",'Menu Instrucciones'!$D$4)</f>
      </c>
      <c r="D98" s="15"/>
      <c r="E98" s="51"/>
      <c r="F98" s="52"/>
      <c r="G98" s="51"/>
      <c r="H98" s="51"/>
    </row>
    <row r="99" spans="1:8" ht="15">
      <c r="A99" s="51"/>
      <c r="B99" s="9">
        <f>IF(ISBLANK(A99),"",'Menu Instrucciones'!$D$3)</f>
      </c>
      <c r="C99" s="9">
        <f>IF(ISBLANK(A99),"",'Menu Instrucciones'!$D$4)</f>
      </c>
      <c r="D99" s="15"/>
      <c r="E99" s="51"/>
      <c r="F99" s="52"/>
      <c r="G99" s="51"/>
      <c r="H99" s="51"/>
    </row>
    <row r="100" spans="1:8" ht="15">
      <c r="A100" s="51"/>
      <c r="B100" s="9">
        <f>IF(ISBLANK(A100),"",'Menu Instrucciones'!$D$3)</f>
      </c>
      <c r="C100" s="9">
        <f>IF(ISBLANK(A100),"",'Menu Instrucciones'!$D$4)</f>
      </c>
      <c r="D100" s="15"/>
      <c r="E100" s="51"/>
      <c r="F100" s="52"/>
      <c r="G100" s="51"/>
      <c r="H100" s="51"/>
    </row>
    <row r="101" spans="1:8" ht="15">
      <c r="A101" s="51"/>
      <c r="B101" s="9">
        <f>IF(ISBLANK(A101),"",'Menu Instrucciones'!$D$3)</f>
      </c>
      <c r="C101" s="9">
        <f>IF(ISBLANK(A101),"",'Menu Instrucciones'!$D$4)</f>
      </c>
      <c r="D101" s="15"/>
      <c r="E101" s="51"/>
      <c r="F101" s="52"/>
      <c r="G101" s="51"/>
      <c r="H101" s="51"/>
    </row>
    <row r="102" spans="1:8" ht="15">
      <c r="A102" s="51"/>
      <c r="B102" s="9">
        <f>IF(ISBLANK(A102),"",'Menu Instrucciones'!$D$3)</f>
      </c>
      <c r="C102" s="9">
        <f>IF(ISBLANK(A102),"",'Menu Instrucciones'!$D$4)</f>
      </c>
      <c r="D102" s="15"/>
      <c r="E102" s="51"/>
      <c r="F102" s="52"/>
      <c r="G102" s="51"/>
      <c r="H102" s="51"/>
    </row>
    <row r="103" spans="1:8" ht="15">
      <c r="A103" s="51"/>
      <c r="B103" s="9">
        <f>IF(ISBLANK(A103),"",'Menu Instrucciones'!$D$3)</f>
      </c>
      <c r="C103" s="9">
        <f>IF(ISBLANK(A103),"",'Menu Instrucciones'!$D$4)</f>
      </c>
      <c r="D103" s="15"/>
      <c r="E103" s="51"/>
      <c r="F103" s="52"/>
      <c r="G103" s="51"/>
      <c r="H103" s="51"/>
    </row>
    <row r="104" spans="1:8" ht="15">
      <c r="A104" s="51"/>
      <c r="B104" s="9">
        <f>IF(ISBLANK(A104),"",'Menu Instrucciones'!$D$3)</f>
      </c>
      <c r="C104" s="9">
        <f>IF(ISBLANK(A104),"",'Menu Instrucciones'!$D$4)</f>
      </c>
      <c r="D104" s="15"/>
      <c r="E104" s="51"/>
      <c r="F104" s="52"/>
      <c r="G104" s="51"/>
      <c r="H104" s="51"/>
    </row>
    <row r="105" spans="1:8" ht="15">
      <c r="A105" s="51"/>
      <c r="B105" s="9">
        <f>IF(ISBLANK(A105),"",'Menu Instrucciones'!$D$3)</f>
      </c>
      <c r="C105" s="9">
        <f>IF(ISBLANK(A105),"",'Menu Instrucciones'!$D$4)</f>
      </c>
      <c r="D105" s="15"/>
      <c r="E105" s="51"/>
      <c r="F105" s="52"/>
      <c r="G105" s="51"/>
      <c r="H105" s="51"/>
    </row>
    <row r="106" spans="1:8" ht="15">
      <c r="A106" s="51"/>
      <c r="B106" s="9">
        <f>IF(ISBLANK(A106),"",'Menu Instrucciones'!$D$3)</f>
      </c>
      <c r="C106" s="9">
        <f>IF(ISBLANK(A106),"",'Menu Instrucciones'!$D$4)</f>
      </c>
      <c r="D106" s="15"/>
      <c r="E106" s="51"/>
      <c r="F106" s="52"/>
      <c r="G106" s="51"/>
      <c r="H106" s="51"/>
    </row>
    <row r="107" spans="1:8" ht="15">
      <c r="A107" s="51"/>
      <c r="B107" s="9">
        <f>IF(ISBLANK(A107),"",'Menu Instrucciones'!$D$3)</f>
      </c>
      <c r="C107" s="9">
        <f>IF(ISBLANK(A107),"",'Menu Instrucciones'!$D$4)</f>
      </c>
      <c r="D107" s="15"/>
      <c r="E107" s="51"/>
      <c r="F107" s="52"/>
      <c r="G107" s="51"/>
      <c r="H107" s="51"/>
    </row>
    <row r="108" spans="1:8" ht="15">
      <c r="A108" s="51"/>
      <c r="B108" s="9">
        <f>IF(ISBLANK(A108),"",'Menu Instrucciones'!$D$3)</f>
      </c>
      <c r="C108" s="9">
        <f>IF(ISBLANK(A108),"",'Menu Instrucciones'!$D$4)</f>
      </c>
      <c r="D108" s="15"/>
      <c r="E108" s="51"/>
      <c r="F108" s="52"/>
      <c r="G108" s="51"/>
      <c r="H108" s="51"/>
    </row>
    <row r="109" spans="1:8" ht="15">
      <c r="A109" s="51"/>
      <c r="B109" s="9">
        <f>IF(ISBLANK(A109),"",'Menu Instrucciones'!$D$3)</f>
      </c>
      <c r="C109" s="9">
        <f>IF(ISBLANK(A109),"",'Menu Instrucciones'!$D$4)</f>
      </c>
      <c r="D109" s="15"/>
      <c r="E109" s="51"/>
      <c r="F109" s="52"/>
      <c r="G109" s="51"/>
      <c r="H109" s="51"/>
    </row>
    <row r="110" spans="1:8" ht="15">
      <c r="A110" s="51"/>
      <c r="B110" s="9">
        <f>IF(ISBLANK(A110),"",'Menu Instrucciones'!$D$3)</f>
      </c>
      <c r="C110" s="9">
        <f>IF(ISBLANK(A110),"",'Menu Instrucciones'!$D$4)</f>
      </c>
      <c r="D110" s="15"/>
      <c r="E110" s="51"/>
      <c r="F110" s="52"/>
      <c r="G110" s="51"/>
      <c r="H110" s="51"/>
    </row>
    <row r="111" spans="1:8" ht="15">
      <c r="A111" s="51"/>
      <c r="B111" s="9">
        <f>IF(ISBLANK(A111),"",'Menu Instrucciones'!$D$3)</f>
      </c>
      <c r="C111" s="9">
        <f>IF(ISBLANK(A111),"",'Menu Instrucciones'!$D$4)</f>
      </c>
      <c r="D111" s="15"/>
      <c r="E111" s="51"/>
      <c r="F111" s="52"/>
      <c r="G111" s="51"/>
      <c r="H111" s="51"/>
    </row>
    <row r="112" spans="1:8" ht="15">
      <c r="A112" s="51"/>
      <c r="B112" s="9">
        <f>IF(ISBLANK(A112),"",'Menu Instrucciones'!$D$3)</f>
      </c>
      <c r="C112" s="9">
        <f>IF(ISBLANK(A112),"",'Menu Instrucciones'!$D$4)</f>
      </c>
      <c r="D112" s="15"/>
      <c r="E112" s="51"/>
      <c r="F112" s="52"/>
      <c r="G112" s="51"/>
      <c r="H112" s="51"/>
    </row>
    <row r="113" spans="1:8" ht="15">
      <c r="A113" s="51"/>
      <c r="B113" s="9">
        <f>IF(ISBLANK(A113),"",'Menu Instrucciones'!$D$3)</f>
      </c>
      <c r="C113" s="9">
        <f>IF(ISBLANK(A113),"",'Menu Instrucciones'!$D$4)</f>
      </c>
      <c r="D113" s="15"/>
      <c r="E113" s="51"/>
      <c r="F113" s="52"/>
      <c r="G113" s="51"/>
      <c r="H113" s="51"/>
    </row>
    <row r="114" spans="1:8" ht="15">
      <c r="A114" s="51"/>
      <c r="B114" s="9">
        <f>IF(ISBLANK(A114),"",'Menu Instrucciones'!$D$3)</f>
      </c>
      <c r="C114" s="9">
        <f>IF(ISBLANK(A114),"",'Menu Instrucciones'!$D$4)</f>
      </c>
      <c r="D114" s="15"/>
      <c r="E114" s="51"/>
      <c r="F114" s="52"/>
      <c r="G114" s="51"/>
      <c r="H114" s="51"/>
    </row>
    <row r="115" spans="1:8" ht="15">
      <c r="A115" s="51"/>
      <c r="B115" s="9">
        <f>IF(ISBLANK(A115),"",'Menu Instrucciones'!$D$3)</f>
      </c>
      <c r="C115" s="9">
        <f>IF(ISBLANK(A115),"",'Menu Instrucciones'!$D$4)</f>
      </c>
      <c r="D115" s="15"/>
      <c r="E115" s="51"/>
      <c r="F115" s="52"/>
      <c r="G115" s="51"/>
      <c r="H115" s="51"/>
    </row>
    <row r="116" spans="1:8" ht="15">
      <c r="A116" s="51"/>
      <c r="B116" s="9">
        <f>IF(ISBLANK(A116),"",'Menu Instrucciones'!$D$3)</f>
      </c>
      <c r="C116" s="9">
        <f>IF(ISBLANK(A116),"",'Menu Instrucciones'!$D$4)</f>
      </c>
      <c r="D116" s="15"/>
      <c r="E116" s="51"/>
      <c r="F116" s="52"/>
      <c r="G116" s="51"/>
      <c r="H116" s="51"/>
    </row>
    <row r="117" spans="1:8" ht="15">
      <c r="A117" s="51"/>
      <c r="B117" s="9">
        <f>IF(ISBLANK(A117),"",'Menu Instrucciones'!$D$3)</f>
      </c>
      <c r="C117" s="9">
        <f>IF(ISBLANK(A117),"",'Menu Instrucciones'!$D$4)</f>
      </c>
      <c r="D117" s="15"/>
      <c r="E117" s="51"/>
      <c r="F117" s="52"/>
      <c r="G117" s="51"/>
      <c r="H117" s="51"/>
    </row>
    <row r="118" spans="1:8" ht="15">
      <c r="A118" s="51"/>
      <c r="B118" s="9">
        <f>IF(ISBLANK(A118),"",'Menu Instrucciones'!$D$3)</f>
      </c>
      <c r="C118" s="9">
        <f>IF(ISBLANK(A118),"",'Menu Instrucciones'!$D$4)</f>
      </c>
      <c r="D118" s="15"/>
      <c r="E118" s="51"/>
      <c r="F118" s="52"/>
      <c r="G118" s="51"/>
      <c r="H118" s="51"/>
    </row>
    <row r="119" spans="1:8" ht="15">
      <c r="A119" s="51"/>
      <c r="B119" s="9">
        <f>IF(ISBLANK(A119),"",'Menu Instrucciones'!$D$3)</f>
      </c>
      <c r="C119" s="9">
        <f>IF(ISBLANK(A119),"",'Menu Instrucciones'!$D$4)</f>
      </c>
      <c r="D119" s="15"/>
      <c r="E119" s="51"/>
      <c r="F119" s="52"/>
      <c r="G119" s="51"/>
      <c r="H119" s="51"/>
    </row>
    <row r="120" spans="1:8" ht="15">
      <c r="A120" s="51"/>
      <c r="B120" s="9">
        <f>IF(ISBLANK(A120),"",'Menu Instrucciones'!$D$3)</f>
      </c>
      <c r="C120" s="9">
        <f>IF(ISBLANK(A120),"",'Menu Instrucciones'!$D$4)</f>
      </c>
      <c r="D120" s="15"/>
      <c r="E120" s="51"/>
      <c r="F120" s="52"/>
      <c r="G120" s="51"/>
      <c r="H120" s="51"/>
    </row>
    <row r="121" spans="1:8" ht="15">
      <c r="A121" s="51"/>
      <c r="B121" s="9">
        <f>IF(ISBLANK(A121),"",'Menu Instrucciones'!$D$3)</f>
      </c>
      <c r="C121" s="9">
        <f>IF(ISBLANK(A121),"",'Menu Instrucciones'!$D$4)</f>
      </c>
      <c r="D121" s="15"/>
      <c r="E121" s="51"/>
      <c r="F121" s="52"/>
      <c r="G121" s="51"/>
      <c r="H121" s="51"/>
    </row>
    <row r="122" spans="1:8" ht="15">
      <c r="A122" s="51"/>
      <c r="B122" s="9">
        <f>IF(ISBLANK(A122),"",'Menu Instrucciones'!$D$3)</f>
      </c>
      <c r="C122" s="9">
        <f>IF(ISBLANK(A122),"",'Menu Instrucciones'!$D$4)</f>
      </c>
      <c r="D122" s="15"/>
      <c r="E122" s="51"/>
      <c r="F122" s="52"/>
      <c r="G122" s="51"/>
      <c r="H122" s="51"/>
    </row>
    <row r="123" spans="1:8" ht="15">
      <c r="A123" s="51"/>
      <c r="B123" s="9">
        <f>IF(ISBLANK(A123),"",'Menu Instrucciones'!$D$3)</f>
      </c>
      <c r="C123" s="9">
        <f>IF(ISBLANK(A123),"",'Menu Instrucciones'!$D$4)</f>
      </c>
      <c r="D123" s="15"/>
      <c r="E123" s="51"/>
      <c r="F123" s="52"/>
      <c r="G123" s="51"/>
      <c r="H123" s="51"/>
    </row>
    <row r="124" spans="1:8" ht="15">
      <c r="A124" s="51"/>
      <c r="B124" s="9">
        <f>IF(ISBLANK(A124),"",'Menu Instrucciones'!$D$3)</f>
      </c>
      <c r="C124" s="9">
        <f>IF(ISBLANK(A124),"",'Menu Instrucciones'!$D$4)</f>
      </c>
      <c r="D124" s="15"/>
      <c r="E124" s="51"/>
      <c r="F124" s="52"/>
      <c r="G124" s="51"/>
      <c r="H124" s="51"/>
    </row>
    <row r="125" spans="1:8" ht="15">
      <c r="A125" s="51"/>
      <c r="B125" s="9">
        <f>IF(ISBLANK(A125),"",'Menu Instrucciones'!$D$3)</f>
      </c>
      <c r="C125" s="9">
        <f>IF(ISBLANK(A125),"",'Menu Instrucciones'!$D$4)</f>
      </c>
      <c r="D125" s="15"/>
      <c r="E125" s="51"/>
      <c r="F125" s="52"/>
      <c r="G125" s="51"/>
      <c r="H125" s="51"/>
    </row>
    <row r="126" spans="1:8" ht="15">
      <c r="A126" s="51"/>
      <c r="B126" s="9">
        <f>IF(ISBLANK(A126),"",'Menu Instrucciones'!$D$3)</f>
      </c>
      <c r="C126" s="9">
        <f>IF(ISBLANK(A126),"",'Menu Instrucciones'!$D$4)</f>
      </c>
      <c r="D126" s="15"/>
      <c r="E126" s="51"/>
      <c r="F126" s="52"/>
      <c r="G126" s="51"/>
      <c r="H126" s="51"/>
    </row>
    <row r="127" spans="1:8" ht="15">
      <c r="A127" s="51"/>
      <c r="B127" s="9">
        <f>IF(ISBLANK(A127),"",'Menu Instrucciones'!$D$3)</f>
      </c>
      <c r="C127" s="9">
        <f>IF(ISBLANK(A127),"",'Menu Instrucciones'!$D$4)</f>
      </c>
      <c r="D127" s="15"/>
      <c r="E127" s="51"/>
      <c r="F127" s="52"/>
      <c r="G127" s="51"/>
      <c r="H127" s="51"/>
    </row>
    <row r="128" spans="1:8" ht="15">
      <c r="A128" s="51"/>
      <c r="B128" s="9">
        <f>IF(ISBLANK(A128),"",'Menu Instrucciones'!$D$3)</f>
      </c>
      <c r="C128" s="9">
        <f>IF(ISBLANK(A128),"",'Menu Instrucciones'!$D$4)</f>
      </c>
      <c r="D128" s="15"/>
      <c r="E128" s="51"/>
      <c r="F128" s="52"/>
      <c r="G128" s="51"/>
      <c r="H128" s="51"/>
    </row>
    <row r="129" spans="1:8" ht="15">
      <c r="A129" s="51"/>
      <c r="B129" s="9">
        <f>IF(ISBLANK(A129),"",'Menu Instrucciones'!$D$3)</f>
      </c>
      <c r="C129" s="9">
        <f>IF(ISBLANK(A129),"",'Menu Instrucciones'!$D$4)</f>
      </c>
      <c r="D129" s="15"/>
      <c r="E129" s="51"/>
      <c r="F129" s="52"/>
      <c r="G129" s="51"/>
      <c r="H129" s="51"/>
    </row>
    <row r="130" spans="1:8" ht="15">
      <c r="A130" s="51"/>
      <c r="B130" s="9">
        <f>IF(ISBLANK(A130),"",'Menu Instrucciones'!$D$3)</f>
      </c>
      <c r="C130" s="9">
        <f>IF(ISBLANK(A130),"",'Menu Instrucciones'!$D$4)</f>
      </c>
      <c r="D130" s="15"/>
      <c r="E130" s="51"/>
      <c r="F130" s="52"/>
      <c r="G130" s="51"/>
      <c r="H130" s="51"/>
    </row>
    <row r="131" spans="1:8" ht="15">
      <c r="A131" s="51"/>
      <c r="B131" s="9">
        <f>IF(ISBLANK(A131),"",'Menu Instrucciones'!$D$3)</f>
      </c>
      <c r="C131" s="9">
        <f>IF(ISBLANK(A131),"",'Menu Instrucciones'!$D$4)</f>
      </c>
      <c r="D131" s="15"/>
      <c r="E131" s="51"/>
      <c r="F131" s="52"/>
      <c r="G131" s="51"/>
      <c r="H131" s="51"/>
    </row>
    <row r="132" spans="1:8" ht="15">
      <c r="A132" s="51"/>
      <c r="B132" s="9">
        <f>IF(ISBLANK(A132),"",'Menu Instrucciones'!$D$3)</f>
      </c>
      <c r="C132" s="9">
        <f>IF(ISBLANK(A132),"",'Menu Instrucciones'!$D$4)</f>
      </c>
      <c r="D132" s="15"/>
      <c r="E132" s="51"/>
      <c r="F132" s="52"/>
      <c r="G132" s="51"/>
      <c r="H132" s="51"/>
    </row>
    <row r="133" spans="1:8" ht="15">
      <c r="A133" s="51"/>
      <c r="B133" s="9">
        <f>IF(ISBLANK(A133),"",'Menu Instrucciones'!$D$3)</f>
      </c>
      <c r="C133" s="9">
        <f>IF(ISBLANK(A133),"",'Menu Instrucciones'!$D$4)</f>
      </c>
      <c r="D133" s="15"/>
      <c r="E133" s="51"/>
      <c r="F133" s="52"/>
      <c r="G133" s="51"/>
      <c r="H133" s="51"/>
    </row>
    <row r="134" spans="1:8" ht="15">
      <c r="A134" s="51"/>
      <c r="B134" s="9">
        <f>IF(ISBLANK(A134),"",'Menu Instrucciones'!$D$3)</f>
      </c>
      <c r="C134" s="9">
        <f>IF(ISBLANK(A134),"",'Menu Instrucciones'!$D$4)</f>
      </c>
      <c r="D134" s="15"/>
      <c r="E134" s="51"/>
      <c r="F134" s="52"/>
      <c r="G134" s="51"/>
      <c r="H134" s="51"/>
    </row>
    <row r="135" spans="1:8" ht="15">
      <c r="A135" s="51"/>
      <c r="B135" s="9">
        <f>IF(ISBLANK(A135),"",'Menu Instrucciones'!$D$3)</f>
      </c>
      <c r="C135" s="9">
        <f>IF(ISBLANK(A135),"",'Menu Instrucciones'!$D$4)</f>
      </c>
      <c r="D135" s="15"/>
      <c r="E135" s="51"/>
      <c r="F135" s="52"/>
      <c r="G135" s="51"/>
      <c r="H135" s="51"/>
    </row>
    <row r="136" spans="1:8" ht="15">
      <c r="A136" s="51"/>
      <c r="B136" s="9">
        <f>IF(ISBLANK(A136),"",'Menu Instrucciones'!$D$3)</f>
      </c>
      <c r="C136" s="9">
        <f>IF(ISBLANK(A136),"",'Menu Instrucciones'!$D$4)</f>
      </c>
      <c r="D136" s="15"/>
      <c r="E136" s="51"/>
      <c r="F136" s="52"/>
      <c r="G136" s="51"/>
      <c r="H136" s="51"/>
    </row>
    <row r="137" spans="1:8" ht="15">
      <c r="A137" s="51"/>
      <c r="B137" s="9">
        <f>IF(ISBLANK(A137),"",'Menu Instrucciones'!$D$3)</f>
      </c>
      <c r="C137" s="9">
        <f>IF(ISBLANK(A137),"",'Menu Instrucciones'!$D$4)</f>
      </c>
      <c r="D137" s="15"/>
      <c r="E137" s="51"/>
      <c r="F137" s="52"/>
      <c r="G137" s="51"/>
      <c r="H137" s="51"/>
    </row>
    <row r="138" spans="1:8" ht="15">
      <c r="A138" s="51"/>
      <c r="B138" s="9">
        <f>IF(ISBLANK(A138),"",'Menu Instrucciones'!$D$3)</f>
      </c>
      <c r="C138" s="9">
        <f>IF(ISBLANK(A138),"",'Menu Instrucciones'!$D$4)</f>
      </c>
      <c r="D138" s="15"/>
      <c r="E138" s="51"/>
      <c r="F138" s="52"/>
      <c r="G138" s="51"/>
      <c r="H138" s="51"/>
    </row>
    <row r="139" spans="1:8" ht="15">
      <c r="A139" s="51"/>
      <c r="B139" s="9">
        <f>IF(ISBLANK(A139),"",'Menu Instrucciones'!$D$3)</f>
      </c>
      <c r="C139" s="9">
        <f>IF(ISBLANK(A139),"",'Menu Instrucciones'!$D$4)</f>
      </c>
      <c r="D139" s="15"/>
      <c r="E139" s="51"/>
      <c r="F139" s="52"/>
      <c r="G139" s="51"/>
      <c r="H139" s="51"/>
    </row>
    <row r="140" spans="1:8" ht="15">
      <c r="A140" s="51"/>
      <c r="B140" s="9">
        <f>IF(ISBLANK(A140),"",'Menu Instrucciones'!$D$3)</f>
      </c>
      <c r="C140" s="9">
        <f>IF(ISBLANK(A140),"",'Menu Instrucciones'!$D$4)</f>
      </c>
      <c r="D140" s="15"/>
      <c r="E140" s="51"/>
      <c r="F140" s="52"/>
      <c r="G140" s="51"/>
      <c r="H140" s="51"/>
    </row>
    <row r="141" spans="1:8" ht="15">
      <c r="A141" s="51"/>
      <c r="B141" s="9">
        <f>IF(ISBLANK(A141),"",'Menu Instrucciones'!$D$3)</f>
      </c>
      <c r="C141" s="9">
        <f>IF(ISBLANK(A141),"",'Menu Instrucciones'!$D$4)</f>
      </c>
      <c r="D141" s="15"/>
      <c r="E141" s="51"/>
      <c r="F141" s="52"/>
      <c r="G141" s="51"/>
      <c r="H141" s="51"/>
    </row>
    <row r="142" spans="1:8" ht="15">
      <c r="A142" s="51"/>
      <c r="B142" s="9">
        <f>IF(ISBLANK(A142),"",'Menu Instrucciones'!$D$3)</f>
      </c>
      <c r="C142" s="9">
        <f>IF(ISBLANK(A142),"",'Menu Instrucciones'!$D$4)</f>
      </c>
      <c r="D142" s="15"/>
      <c r="E142" s="51"/>
      <c r="F142" s="52"/>
      <c r="G142" s="51"/>
      <c r="H142" s="51"/>
    </row>
    <row r="143" spans="1:8" ht="15">
      <c r="A143" s="51"/>
      <c r="B143" s="9">
        <f>IF(ISBLANK(A143),"",'Menu Instrucciones'!$D$3)</f>
      </c>
      <c r="C143" s="9">
        <f>IF(ISBLANK(A143),"",'Menu Instrucciones'!$D$4)</f>
      </c>
      <c r="D143" s="15"/>
      <c r="E143" s="51"/>
      <c r="F143" s="52"/>
      <c r="G143" s="51"/>
      <c r="H143" s="51"/>
    </row>
    <row r="144" spans="1:8" ht="15">
      <c r="A144" s="51"/>
      <c r="B144" s="9">
        <f>IF(ISBLANK(A144),"",'Menu Instrucciones'!$D$3)</f>
      </c>
      <c r="C144" s="9">
        <f>IF(ISBLANK(A144),"",'Menu Instrucciones'!$D$4)</f>
      </c>
      <c r="D144" s="15"/>
      <c r="E144" s="51"/>
      <c r="F144" s="52"/>
      <c r="G144" s="51"/>
      <c r="H144" s="51"/>
    </row>
    <row r="145" spans="1:8" ht="15">
      <c r="A145" s="51"/>
      <c r="B145" s="9">
        <f>IF(ISBLANK(A145),"",'Menu Instrucciones'!$D$3)</f>
      </c>
      <c r="C145" s="9">
        <f>IF(ISBLANK(A145),"",'Menu Instrucciones'!$D$4)</f>
      </c>
      <c r="D145" s="15"/>
      <c r="E145" s="51"/>
      <c r="F145" s="52"/>
      <c r="G145" s="51"/>
      <c r="H145" s="51"/>
    </row>
    <row r="146" spans="1:8" ht="15">
      <c r="A146" s="51"/>
      <c r="B146" s="9">
        <f>IF(ISBLANK(A146),"",'Menu Instrucciones'!$D$3)</f>
      </c>
      <c r="C146" s="9">
        <f>IF(ISBLANK(A146),"",'Menu Instrucciones'!$D$4)</f>
      </c>
      <c r="D146" s="15"/>
      <c r="E146" s="51"/>
      <c r="F146" s="52"/>
      <c r="G146" s="51"/>
      <c r="H146" s="51"/>
    </row>
    <row r="147" spans="1:8" ht="15">
      <c r="A147" s="51"/>
      <c r="B147" s="9">
        <f>IF(ISBLANK(A147),"",'Menu Instrucciones'!$D$3)</f>
      </c>
      <c r="C147" s="9">
        <f>IF(ISBLANK(A147),"",'Menu Instrucciones'!$D$4)</f>
      </c>
      <c r="D147" s="15"/>
      <c r="E147" s="51"/>
      <c r="F147" s="52"/>
      <c r="G147" s="51"/>
      <c r="H147" s="51"/>
    </row>
    <row r="148" spans="1:8" ht="15">
      <c r="A148" s="51"/>
      <c r="B148" s="9">
        <f>IF(ISBLANK(A148),"",'Menu Instrucciones'!$D$3)</f>
      </c>
      <c r="C148" s="9">
        <f>IF(ISBLANK(A148),"",'Menu Instrucciones'!$D$4)</f>
      </c>
      <c r="D148" s="15"/>
      <c r="E148" s="51"/>
      <c r="F148" s="52"/>
      <c r="G148" s="51"/>
      <c r="H148" s="51"/>
    </row>
    <row r="149" spans="1:8" ht="15">
      <c r="A149" s="51"/>
      <c r="B149" s="9">
        <f>IF(ISBLANK(A149),"",'Menu Instrucciones'!$D$3)</f>
      </c>
      <c r="C149" s="9">
        <f>IF(ISBLANK(A149),"",'Menu Instrucciones'!$D$4)</f>
      </c>
      <c r="D149" s="15"/>
      <c r="E149" s="51"/>
      <c r="F149" s="52"/>
      <c r="G149" s="51"/>
      <c r="H149" s="51"/>
    </row>
    <row r="150" spans="1:8" ht="15">
      <c r="A150" s="51"/>
      <c r="B150" s="9">
        <f>IF(ISBLANK(A150),"",'Menu Instrucciones'!$D$3)</f>
      </c>
      <c r="C150" s="9">
        <f>IF(ISBLANK(A150),"",'Menu Instrucciones'!$D$4)</f>
      </c>
      <c r="D150" s="15"/>
      <c r="E150" s="51"/>
      <c r="F150" s="52"/>
      <c r="G150" s="51"/>
      <c r="H150" s="51"/>
    </row>
    <row r="65000" spans="4:5" ht="15" hidden="1">
      <c r="D65000" s="11" t="s">
        <v>418</v>
      </c>
      <c r="E65000" s="10" t="s">
        <v>523</v>
      </c>
    </row>
    <row r="65001" spans="4:5" ht="15" hidden="1">
      <c r="D65001" s="10" t="s">
        <v>419</v>
      </c>
      <c r="E65001" s="10" t="s">
        <v>524</v>
      </c>
    </row>
    <row r="65002" spans="4:5" ht="15" hidden="1">
      <c r="D65002" s="10" t="s">
        <v>420</v>
      </c>
      <c r="E65002" s="10" t="s">
        <v>525</v>
      </c>
    </row>
    <row r="65003" spans="4:5" ht="15" hidden="1">
      <c r="D65003" s="13" t="s">
        <v>421</v>
      </c>
      <c r="E65003" s="10" t="s">
        <v>526</v>
      </c>
    </row>
    <row r="65004" spans="4:5" ht="15" hidden="1">
      <c r="D65004" s="10" t="s">
        <v>422</v>
      </c>
      <c r="E65004" s="10" t="s">
        <v>527</v>
      </c>
    </row>
    <row r="65005" spans="4:5" ht="15" hidden="1">
      <c r="D65005" s="10"/>
      <c r="E65005" s="10" t="s">
        <v>528</v>
      </c>
    </row>
    <row r="65006" spans="4:5" ht="15" hidden="1">
      <c r="D65006" s="10"/>
      <c r="E65006" s="10" t="s">
        <v>529</v>
      </c>
    </row>
    <row r="65007" spans="4:5" ht="15" hidden="1">
      <c r="D65007" s="10"/>
      <c r="E65007" s="10" t="s">
        <v>530</v>
      </c>
    </row>
    <row r="65008" spans="4:5" ht="15" hidden="1">
      <c r="D65008" s="10"/>
      <c r="E65008" s="10" t="s">
        <v>531</v>
      </c>
    </row>
    <row r="65009" spans="4:5" ht="15" hidden="1">
      <c r="D65009" s="10"/>
      <c r="E65009" s="10" t="s">
        <v>532</v>
      </c>
    </row>
    <row r="65010" spans="4:5" ht="15" hidden="1">
      <c r="D65010" s="10"/>
      <c r="E65010" s="10" t="s">
        <v>533</v>
      </c>
    </row>
    <row r="65011" spans="4:5" ht="15" hidden="1">
      <c r="D65011" s="10"/>
      <c r="E65011" s="10" t="s">
        <v>534</v>
      </c>
    </row>
    <row r="65012" spans="4:5" ht="15" hidden="1">
      <c r="D65012" s="10"/>
      <c r="E65012" s="10" t="s">
        <v>535</v>
      </c>
    </row>
    <row r="65013" spans="4:5" ht="15" hidden="1">
      <c r="D65013" s="10"/>
      <c r="E65013" s="10" t="s">
        <v>536</v>
      </c>
    </row>
    <row r="65014" spans="4:5" ht="15" hidden="1">
      <c r="D65014" s="10"/>
      <c r="E65014" s="10" t="s">
        <v>379</v>
      </c>
    </row>
    <row r="65015" spans="4:5" ht="15" hidden="1">
      <c r="D65015" s="10"/>
      <c r="E65015" s="10" t="s">
        <v>537</v>
      </c>
    </row>
    <row r="65016" spans="4:5" ht="15" hidden="1">
      <c r="D65016" s="10"/>
      <c r="E65016" s="10" t="s">
        <v>538</v>
      </c>
    </row>
    <row r="65017" spans="4:5" ht="15" hidden="1">
      <c r="D65017" s="10"/>
      <c r="E65017" s="10" t="s">
        <v>539</v>
      </c>
    </row>
    <row r="65018" spans="4:5" ht="15" hidden="1">
      <c r="D65018" s="10"/>
      <c r="E65018" s="10" t="s">
        <v>540</v>
      </c>
    </row>
    <row r="65019" spans="4:5" ht="15" hidden="1">
      <c r="D65019" s="10"/>
      <c r="E65019" s="10" t="s">
        <v>541</v>
      </c>
    </row>
    <row r="65020" spans="4:5" ht="15" hidden="1">
      <c r="D65020" s="10"/>
      <c r="E65020" s="10" t="s">
        <v>542</v>
      </c>
    </row>
    <row r="65021" spans="4:5" ht="15" hidden="1">
      <c r="D65021" s="10"/>
      <c r="E65021" s="10" t="s">
        <v>543</v>
      </c>
    </row>
    <row r="65022" spans="4:5" ht="15" hidden="1">
      <c r="D65022" s="10"/>
      <c r="E65022" s="10" t="s">
        <v>544</v>
      </c>
    </row>
    <row r="65023" spans="4:5" ht="15" hidden="1">
      <c r="D65023" s="10"/>
      <c r="E65023" s="10" t="s">
        <v>545</v>
      </c>
    </row>
    <row r="65024" spans="4:5" ht="15" hidden="1">
      <c r="D65024" s="10"/>
      <c r="E65024" s="10" t="s">
        <v>546</v>
      </c>
    </row>
    <row r="65025" spans="4:5" ht="15" hidden="1">
      <c r="D65025" s="10"/>
      <c r="E65025" s="10" t="s">
        <v>547</v>
      </c>
    </row>
    <row r="65026" spans="4:5" ht="15" hidden="1">
      <c r="D65026" s="10"/>
      <c r="E65026" s="10" t="s">
        <v>548</v>
      </c>
    </row>
    <row r="65027" spans="4:5" ht="15" hidden="1">
      <c r="D65027" s="10"/>
      <c r="E65027" s="10" t="s">
        <v>549</v>
      </c>
    </row>
    <row r="65028" spans="4:5" ht="15" hidden="1">
      <c r="D65028" s="10"/>
      <c r="E65028" s="10" t="s">
        <v>550</v>
      </c>
    </row>
    <row r="65029" spans="4:5" ht="15" hidden="1">
      <c r="D65029" s="10"/>
      <c r="E65029" s="10" t="s">
        <v>551</v>
      </c>
    </row>
    <row r="65030" spans="4:5" ht="15" hidden="1">
      <c r="D65030" s="10"/>
      <c r="E65030" s="10" t="s">
        <v>552</v>
      </c>
    </row>
    <row r="65031" spans="4:5" ht="15" hidden="1">
      <c r="D65031" s="10"/>
      <c r="E65031" s="10" t="s">
        <v>553</v>
      </c>
    </row>
    <row r="65032" spans="4:5" ht="15" hidden="1">
      <c r="D65032" s="10"/>
      <c r="E65032" s="10" t="s">
        <v>554</v>
      </c>
    </row>
    <row r="65033" spans="4:5" ht="15" hidden="1">
      <c r="D65033" s="10"/>
      <c r="E65033" s="10" t="s">
        <v>555</v>
      </c>
    </row>
  </sheetData>
  <sheetProtection sheet="1"/>
  <dataValidations count="3">
    <dataValidation allowBlank="1" showInputMessage="1" showErrorMessage="1" promptTitle="ALTO" prompt="NO DIGITAR&#10;&#10;Elija Nombre Institución" sqref="D1"/>
    <dataValidation type="list" allowBlank="1" showInputMessage="1" showErrorMessage="1" sqref="A2:A150">
      <formula1>$D$65001:$D$65004</formula1>
    </dataValidation>
    <dataValidation type="list" allowBlank="1" showInputMessage="1" showErrorMessage="1" sqref="D2:D150">
      <formula1>$E$65001:$E$65033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rgb="FF92D050"/>
  </sheetPr>
  <dimension ref="A1:K65029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1.8515625" style="53" bestFit="1" customWidth="1"/>
    <col min="2" max="2" width="8.28125" style="53" bestFit="1" customWidth="1"/>
    <col min="3" max="3" width="10.7109375" style="53" customWidth="1"/>
    <col min="4" max="4" width="15.140625" style="53" bestFit="1" customWidth="1"/>
    <col min="5" max="5" width="23.7109375" style="53" customWidth="1"/>
    <col min="6" max="6" width="16.00390625" style="53" customWidth="1"/>
    <col min="7" max="7" width="9.7109375" style="53" customWidth="1"/>
    <col min="8" max="8" width="10.7109375" style="53" customWidth="1"/>
    <col min="9" max="9" width="12.00390625" style="53" customWidth="1"/>
    <col min="10" max="10" width="15.00390625" style="53" customWidth="1"/>
    <col min="11" max="11" width="14.8515625" style="53" customWidth="1"/>
    <col min="12" max="253" width="11.421875" style="53" customWidth="1"/>
    <col min="254" max="254" width="15.28125" style="53" customWidth="1"/>
    <col min="255" max="16384" width="11.421875" style="53" customWidth="1"/>
  </cols>
  <sheetData>
    <row r="1" spans="1:11" ht="43.5" customHeight="1">
      <c r="A1" s="79" t="s">
        <v>371</v>
      </c>
      <c r="B1" s="79" t="s">
        <v>398</v>
      </c>
      <c r="C1" s="79" t="s">
        <v>387</v>
      </c>
      <c r="D1" s="79" t="s">
        <v>511</v>
      </c>
      <c r="E1" s="79" t="s">
        <v>556</v>
      </c>
      <c r="F1" s="79" t="s">
        <v>437</v>
      </c>
      <c r="G1" s="79" t="s">
        <v>506</v>
      </c>
      <c r="H1" s="79" t="s">
        <v>438</v>
      </c>
      <c r="I1" s="79" t="s">
        <v>440</v>
      </c>
      <c r="J1" s="79" t="s">
        <v>512</v>
      </c>
      <c r="K1" s="80" t="s">
        <v>439</v>
      </c>
    </row>
    <row r="2" spans="1:11" ht="15">
      <c r="A2" s="15"/>
      <c r="B2" s="9">
        <f>IF(ISBLANK(A2),"",'Menu Instrucciones'!$D$3)</f>
      </c>
      <c r="C2" s="9">
        <f>IF(ISBLANK(A2),"",'Menu Instrucciones'!$D$4)</f>
      </c>
      <c r="D2" s="3"/>
      <c r="E2" s="78"/>
      <c r="F2" s="15"/>
      <c r="G2" s="9">
        <f>IF(OR(ISBLANK($A2),$A2="ELIMINAR",$A2="DESACTIVAR"),"",VLOOKUP(F2,$E$65001:$F$65029,2,FALSE))</f>
      </c>
      <c r="H2" s="15"/>
      <c r="I2" s="40"/>
      <c r="J2" s="40"/>
      <c r="K2" s="6">
        <f>IF(OR(ISBLANK($A2),$A2="ELIMINAR",$A2="DESACTIVAR"),"",IF(OR(MID(I2,1,3)="111",MID(I2,1,3)="112",MID(I2,1,3)="119",),"OK","ERROR"))</f>
      </c>
    </row>
    <row r="3" spans="1:11" ht="15">
      <c r="A3" s="15"/>
      <c r="B3" s="9">
        <f>IF(ISBLANK(A3),"",'Menu Instrucciones'!$D$3)</f>
      </c>
      <c r="C3" s="9">
        <f>IF(ISBLANK(A3),"",'Menu Instrucciones'!$D$4)</f>
      </c>
      <c r="D3" s="3"/>
      <c r="E3" s="78"/>
      <c r="F3" s="15"/>
      <c r="G3" s="9">
        <f aca="true" t="shared" si="0" ref="G3:G66">IF(OR(ISBLANK($A3),$A3="ELIMINAR",$A3="DESACTIVAR"),"",VLOOKUP(F3,$E$65001:$F$65029,2,FALSE))</f>
      </c>
      <c r="H3" s="15"/>
      <c r="I3" s="40"/>
      <c r="J3" s="40"/>
      <c r="K3" s="6">
        <f aca="true" t="shared" si="1" ref="K3:K66">IF(OR(ISBLANK($A3),$A3="ELIMINAR",$A3="DESACTIVAR"),"",IF(OR(MID(I3,1,3)="111",MID(I3,1,3)="112",MID(I3,1,3)="119",),"OK","ERROR"))</f>
      </c>
    </row>
    <row r="4" spans="1:11" ht="15">
      <c r="A4" s="15"/>
      <c r="B4" s="9">
        <f>IF(ISBLANK(A4),"",'Menu Instrucciones'!$D$3)</f>
      </c>
      <c r="C4" s="9">
        <f>IF(ISBLANK(A4),"",'Menu Instrucciones'!$D$4)</f>
      </c>
      <c r="D4" s="3"/>
      <c r="E4" s="78"/>
      <c r="F4" s="15"/>
      <c r="G4" s="9">
        <f t="shared" si="0"/>
      </c>
      <c r="H4" s="15"/>
      <c r="I4" s="40"/>
      <c r="J4" s="40"/>
      <c r="K4" s="6">
        <f t="shared" si="1"/>
      </c>
    </row>
    <row r="5" spans="1:11" ht="15">
      <c r="A5" s="15"/>
      <c r="B5" s="9">
        <f>IF(ISBLANK(A5),"",'Menu Instrucciones'!$D$3)</f>
      </c>
      <c r="C5" s="9">
        <f>IF(ISBLANK(A5),"",'Menu Instrucciones'!$D$4)</f>
      </c>
      <c r="D5" s="3"/>
      <c r="E5" s="78"/>
      <c r="F5" s="15"/>
      <c r="G5" s="9">
        <f t="shared" si="0"/>
      </c>
      <c r="H5" s="15"/>
      <c r="I5" s="40"/>
      <c r="J5" s="40"/>
      <c r="K5" s="6">
        <f t="shared" si="1"/>
      </c>
    </row>
    <row r="6" spans="1:11" ht="15">
      <c r="A6" s="15"/>
      <c r="B6" s="9">
        <f>IF(ISBLANK(A6),"",'Menu Instrucciones'!$D$3)</f>
      </c>
      <c r="C6" s="9">
        <f>IF(ISBLANK(A6),"",'Menu Instrucciones'!$D$4)</f>
      </c>
      <c r="D6" s="3"/>
      <c r="E6" s="78"/>
      <c r="F6" s="15"/>
      <c r="G6" s="9">
        <f t="shared" si="0"/>
      </c>
      <c r="H6" s="15"/>
      <c r="I6" s="40"/>
      <c r="J6" s="40"/>
      <c r="K6" s="6">
        <f t="shared" si="1"/>
      </c>
    </row>
    <row r="7" spans="1:11" ht="15">
      <c r="A7" s="15"/>
      <c r="B7" s="9">
        <f>IF(ISBLANK(A7),"",'Menu Instrucciones'!$D$3)</f>
      </c>
      <c r="C7" s="9">
        <f>IF(ISBLANK(A7),"",'Menu Instrucciones'!$D$4)</f>
      </c>
      <c r="D7" s="3"/>
      <c r="E7" s="78"/>
      <c r="F7" s="15"/>
      <c r="G7" s="9">
        <f t="shared" si="0"/>
      </c>
      <c r="H7" s="15"/>
      <c r="I7" s="40"/>
      <c r="J7" s="40"/>
      <c r="K7" s="6">
        <f t="shared" si="1"/>
      </c>
    </row>
    <row r="8" spans="1:11" ht="15">
      <c r="A8" s="15"/>
      <c r="B8" s="9">
        <f>IF(ISBLANK(A8),"",'Menu Instrucciones'!$D$3)</f>
      </c>
      <c r="C8" s="9">
        <f>IF(ISBLANK(A8),"",'Menu Instrucciones'!$D$4)</f>
      </c>
      <c r="D8" s="3"/>
      <c r="E8" s="78"/>
      <c r="F8" s="15"/>
      <c r="G8" s="9">
        <f t="shared" si="0"/>
      </c>
      <c r="H8" s="15"/>
      <c r="I8" s="40"/>
      <c r="J8" s="40"/>
      <c r="K8" s="6">
        <f t="shared" si="1"/>
      </c>
    </row>
    <row r="9" spans="1:11" ht="15">
      <c r="A9" s="15"/>
      <c r="B9" s="9">
        <f>IF(ISBLANK(A9),"",'Menu Instrucciones'!$D$3)</f>
      </c>
      <c r="C9" s="9">
        <f>IF(ISBLANK(A9),"",'Menu Instrucciones'!$D$4)</f>
      </c>
      <c r="D9" s="3"/>
      <c r="E9" s="78"/>
      <c r="F9" s="15"/>
      <c r="G9" s="9">
        <f t="shared" si="0"/>
      </c>
      <c r="H9" s="15"/>
      <c r="I9" s="40"/>
      <c r="J9" s="40"/>
      <c r="K9" s="6">
        <f t="shared" si="1"/>
      </c>
    </row>
    <row r="10" spans="1:11" ht="15">
      <c r="A10" s="15"/>
      <c r="B10" s="9">
        <f>IF(ISBLANK(A10),"",'Menu Instrucciones'!$D$3)</f>
      </c>
      <c r="C10" s="9">
        <f>IF(ISBLANK(A10),"",'Menu Instrucciones'!$D$4)</f>
      </c>
      <c r="D10" s="3"/>
      <c r="E10" s="78"/>
      <c r="F10" s="15"/>
      <c r="G10" s="9">
        <f t="shared" si="0"/>
      </c>
      <c r="H10" s="15"/>
      <c r="I10" s="40"/>
      <c r="J10" s="40"/>
      <c r="K10" s="6">
        <f t="shared" si="1"/>
      </c>
    </row>
    <row r="11" spans="1:11" ht="15">
      <c r="A11" s="15"/>
      <c r="B11" s="9">
        <f>IF(ISBLANK(A11),"",'Menu Instrucciones'!$D$3)</f>
      </c>
      <c r="C11" s="9">
        <f>IF(ISBLANK(A11),"",'Menu Instrucciones'!$D$4)</f>
      </c>
      <c r="D11" s="3"/>
      <c r="E11" s="78"/>
      <c r="F11" s="15"/>
      <c r="G11" s="9">
        <f t="shared" si="0"/>
      </c>
      <c r="H11" s="15"/>
      <c r="I11" s="40"/>
      <c r="J11" s="40"/>
      <c r="K11" s="6">
        <f t="shared" si="1"/>
      </c>
    </row>
    <row r="12" spans="1:11" ht="15">
      <c r="A12" s="15"/>
      <c r="B12" s="9">
        <f>IF(ISBLANK(A12),"",'Menu Instrucciones'!$D$3)</f>
      </c>
      <c r="C12" s="9">
        <f>IF(ISBLANK(A12),"",'Menu Instrucciones'!$D$4)</f>
      </c>
      <c r="D12" s="3"/>
      <c r="E12" s="78"/>
      <c r="F12" s="15"/>
      <c r="G12" s="9">
        <f t="shared" si="0"/>
      </c>
      <c r="H12" s="15"/>
      <c r="I12" s="40"/>
      <c r="J12" s="40"/>
      <c r="K12" s="6">
        <f t="shared" si="1"/>
      </c>
    </row>
    <row r="13" spans="1:11" ht="15">
      <c r="A13" s="15"/>
      <c r="B13" s="9">
        <f>IF(ISBLANK(A13),"",'Menu Instrucciones'!$D$3)</f>
      </c>
      <c r="C13" s="9">
        <f>IF(ISBLANK(A13),"",'Menu Instrucciones'!$D$4)</f>
      </c>
      <c r="D13" s="3"/>
      <c r="E13" s="78"/>
      <c r="F13" s="15"/>
      <c r="G13" s="9">
        <f t="shared" si="0"/>
      </c>
      <c r="H13" s="15"/>
      <c r="I13" s="40"/>
      <c r="J13" s="40"/>
      <c r="K13" s="6">
        <f t="shared" si="1"/>
      </c>
    </row>
    <row r="14" spans="1:11" ht="15">
      <c r="A14" s="15"/>
      <c r="B14" s="9">
        <f>IF(ISBLANK(A14),"",'Menu Instrucciones'!$D$3)</f>
      </c>
      <c r="C14" s="9">
        <f>IF(ISBLANK(A14),"",'Menu Instrucciones'!$D$4)</f>
      </c>
      <c r="D14" s="3"/>
      <c r="E14" s="78"/>
      <c r="F14" s="15"/>
      <c r="G14" s="9">
        <f t="shared" si="0"/>
      </c>
      <c r="H14" s="15"/>
      <c r="I14" s="40"/>
      <c r="J14" s="40"/>
      <c r="K14" s="6">
        <f t="shared" si="1"/>
      </c>
    </row>
    <row r="15" spans="1:11" ht="15">
      <c r="A15" s="15"/>
      <c r="B15" s="9">
        <f>IF(ISBLANK(A15),"",'Menu Instrucciones'!$D$3)</f>
      </c>
      <c r="C15" s="9">
        <f>IF(ISBLANK(A15),"",'Menu Instrucciones'!$D$4)</f>
      </c>
      <c r="D15" s="3"/>
      <c r="E15" s="78"/>
      <c r="F15" s="15"/>
      <c r="G15" s="9">
        <f t="shared" si="0"/>
      </c>
      <c r="H15" s="15"/>
      <c r="I15" s="40"/>
      <c r="J15" s="40"/>
      <c r="K15" s="6">
        <f t="shared" si="1"/>
      </c>
    </row>
    <row r="16" spans="1:11" ht="15">
      <c r="A16" s="15"/>
      <c r="B16" s="9">
        <f>IF(ISBLANK(A16),"",'Menu Instrucciones'!$D$3)</f>
      </c>
      <c r="C16" s="9">
        <f>IF(ISBLANK(A16),"",'Menu Instrucciones'!$D$4)</f>
      </c>
      <c r="D16" s="3"/>
      <c r="E16" s="78"/>
      <c r="F16" s="15"/>
      <c r="G16" s="9">
        <f t="shared" si="0"/>
      </c>
      <c r="H16" s="15"/>
      <c r="I16" s="40"/>
      <c r="J16" s="40"/>
      <c r="K16" s="6">
        <f t="shared" si="1"/>
      </c>
    </row>
    <row r="17" spans="1:11" ht="15">
      <c r="A17" s="15"/>
      <c r="B17" s="9">
        <f>IF(ISBLANK(A17),"",'Menu Instrucciones'!$D$3)</f>
      </c>
      <c r="C17" s="9">
        <f>IF(ISBLANK(A17),"",'Menu Instrucciones'!$D$4)</f>
      </c>
      <c r="D17" s="3"/>
      <c r="E17" s="78"/>
      <c r="F17" s="15"/>
      <c r="G17" s="9">
        <f t="shared" si="0"/>
      </c>
      <c r="H17" s="15"/>
      <c r="I17" s="40"/>
      <c r="J17" s="40"/>
      <c r="K17" s="6">
        <f t="shared" si="1"/>
      </c>
    </row>
    <row r="18" spans="1:11" ht="15">
      <c r="A18" s="15"/>
      <c r="B18" s="9">
        <f>IF(ISBLANK(A18),"",'Menu Instrucciones'!$D$3)</f>
      </c>
      <c r="C18" s="9">
        <f>IF(ISBLANK(A18),"",'Menu Instrucciones'!$D$4)</f>
      </c>
      <c r="D18" s="3"/>
      <c r="E18" s="78"/>
      <c r="F18" s="15"/>
      <c r="G18" s="9">
        <f t="shared" si="0"/>
      </c>
      <c r="H18" s="15"/>
      <c r="I18" s="40"/>
      <c r="J18" s="40"/>
      <c r="K18" s="6">
        <f t="shared" si="1"/>
      </c>
    </row>
    <row r="19" spans="1:11" ht="15">
      <c r="A19" s="15"/>
      <c r="B19" s="9">
        <f>IF(ISBLANK(A19),"",'Menu Instrucciones'!$D$3)</f>
      </c>
      <c r="C19" s="9">
        <f>IF(ISBLANK(A19),"",'Menu Instrucciones'!$D$4)</f>
      </c>
      <c r="D19" s="3"/>
      <c r="E19" s="78"/>
      <c r="F19" s="15"/>
      <c r="G19" s="9">
        <f t="shared" si="0"/>
      </c>
      <c r="H19" s="15"/>
      <c r="I19" s="40"/>
      <c r="J19" s="40"/>
      <c r="K19" s="6">
        <f t="shared" si="1"/>
      </c>
    </row>
    <row r="20" spans="1:11" ht="15">
      <c r="A20" s="15"/>
      <c r="B20" s="9">
        <f>IF(ISBLANK(A20),"",'Menu Instrucciones'!$D$3)</f>
      </c>
      <c r="C20" s="9">
        <f>IF(ISBLANK(A20),"",'Menu Instrucciones'!$D$4)</f>
      </c>
      <c r="D20" s="3"/>
      <c r="E20" s="78"/>
      <c r="F20" s="15"/>
      <c r="G20" s="9">
        <f t="shared" si="0"/>
      </c>
      <c r="H20" s="15"/>
      <c r="I20" s="40"/>
      <c r="J20" s="40"/>
      <c r="K20" s="6">
        <f t="shared" si="1"/>
      </c>
    </row>
    <row r="21" spans="1:11" ht="15">
      <c r="A21" s="15"/>
      <c r="B21" s="9">
        <f>IF(ISBLANK(A21),"",'Menu Instrucciones'!$D$3)</f>
      </c>
      <c r="C21" s="9">
        <f>IF(ISBLANK(A21),"",'Menu Instrucciones'!$D$4)</f>
      </c>
      <c r="D21" s="3"/>
      <c r="E21" s="78"/>
      <c r="F21" s="15"/>
      <c r="G21" s="9">
        <f t="shared" si="0"/>
      </c>
      <c r="H21" s="15"/>
      <c r="I21" s="40"/>
      <c r="J21" s="40"/>
      <c r="K21" s="6">
        <f t="shared" si="1"/>
      </c>
    </row>
    <row r="22" spans="1:11" ht="15">
      <c r="A22" s="15"/>
      <c r="B22" s="9">
        <f>IF(ISBLANK(A22),"",'Menu Instrucciones'!$D$3)</f>
      </c>
      <c r="C22" s="9">
        <f>IF(ISBLANK(A22),"",'Menu Instrucciones'!$D$4)</f>
      </c>
      <c r="D22" s="3"/>
      <c r="E22" s="78"/>
      <c r="F22" s="15"/>
      <c r="G22" s="9">
        <f t="shared" si="0"/>
      </c>
      <c r="H22" s="15"/>
      <c r="I22" s="40"/>
      <c r="J22" s="40"/>
      <c r="K22" s="6">
        <f t="shared" si="1"/>
      </c>
    </row>
    <row r="23" spans="1:11" ht="15">
      <c r="A23" s="15"/>
      <c r="B23" s="9">
        <f>IF(ISBLANK(A23),"",'Menu Instrucciones'!$D$3)</f>
      </c>
      <c r="C23" s="9">
        <f>IF(ISBLANK(A23),"",'Menu Instrucciones'!$D$4)</f>
      </c>
      <c r="D23" s="3"/>
      <c r="E23" s="78"/>
      <c r="F23" s="15"/>
      <c r="G23" s="9">
        <f t="shared" si="0"/>
      </c>
      <c r="H23" s="15"/>
      <c r="I23" s="40"/>
      <c r="J23" s="40"/>
      <c r="K23" s="6">
        <f t="shared" si="1"/>
      </c>
    </row>
    <row r="24" spans="1:11" ht="15">
      <c r="A24" s="15"/>
      <c r="B24" s="9">
        <f>IF(ISBLANK(A24),"",'Menu Instrucciones'!$D$3)</f>
      </c>
      <c r="C24" s="9">
        <f>IF(ISBLANK(A24),"",'Menu Instrucciones'!$D$4)</f>
      </c>
      <c r="D24" s="3"/>
      <c r="E24" s="78"/>
      <c r="F24" s="15"/>
      <c r="G24" s="9">
        <f t="shared" si="0"/>
      </c>
      <c r="H24" s="15"/>
      <c r="I24" s="40"/>
      <c r="J24" s="40"/>
      <c r="K24" s="6">
        <f t="shared" si="1"/>
      </c>
    </row>
    <row r="25" spans="1:11" ht="15">
      <c r="A25" s="15"/>
      <c r="B25" s="9">
        <f>IF(ISBLANK(A25),"",'Menu Instrucciones'!$D$3)</f>
      </c>
      <c r="C25" s="9">
        <f>IF(ISBLANK(A25),"",'Menu Instrucciones'!$D$4)</f>
      </c>
      <c r="D25" s="3"/>
      <c r="E25" s="78"/>
      <c r="F25" s="15"/>
      <c r="G25" s="9">
        <f t="shared" si="0"/>
      </c>
      <c r="H25" s="15"/>
      <c r="I25" s="40"/>
      <c r="J25" s="40"/>
      <c r="K25" s="6">
        <f t="shared" si="1"/>
      </c>
    </row>
    <row r="26" spans="1:11" ht="15">
      <c r="A26" s="15"/>
      <c r="B26" s="9">
        <f>IF(ISBLANK(A26),"",'Menu Instrucciones'!$D$3)</f>
      </c>
      <c r="C26" s="9">
        <f>IF(ISBLANK(A26),"",'Menu Instrucciones'!$D$4)</f>
      </c>
      <c r="D26" s="3"/>
      <c r="E26" s="78"/>
      <c r="F26" s="15"/>
      <c r="G26" s="9">
        <f t="shared" si="0"/>
      </c>
      <c r="H26" s="15"/>
      <c r="I26" s="40"/>
      <c r="J26" s="40"/>
      <c r="K26" s="6">
        <f t="shared" si="1"/>
      </c>
    </row>
    <row r="27" spans="1:11" ht="15">
      <c r="A27" s="15"/>
      <c r="B27" s="9">
        <f>IF(ISBLANK(A27),"",'Menu Instrucciones'!$D$3)</f>
      </c>
      <c r="C27" s="9">
        <f>IF(ISBLANK(A27),"",'Menu Instrucciones'!$D$4)</f>
      </c>
      <c r="D27" s="3"/>
      <c r="E27" s="78"/>
      <c r="F27" s="15"/>
      <c r="G27" s="9">
        <f t="shared" si="0"/>
      </c>
      <c r="H27" s="15"/>
      <c r="I27" s="40"/>
      <c r="J27" s="40"/>
      <c r="K27" s="6">
        <f t="shared" si="1"/>
      </c>
    </row>
    <row r="28" spans="1:11" ht="15">
      <c r="A28" s="15"/>
      <c r="B28" s="9">
        <f>IF(ISBLANK(A28),"",'Menu Instrucciones'!$D$3)</f>
      </c>
      <c r="C28" s="9">
        <f>IF(ISBLANK(A28),"",'Menu Instrucciones'!$D$4)</f>
      </c>
      <c r="D28" s="3"/>
      <c r="E28" s="78"/>
      <c r="F28" s="15"/>
      <c r="G28" s="9">
        <f t="shared" si="0"/>
      </c>
      <c r="H28" s="15"/>
      <c r="I28" s="40"/>
      <c r="J28" s="40"/>
      <c r="K28" s="6">
        <f t="shared" si="1"/>
      </c>
    </row>
    <row r="29" spans="1:11" ht="15">
      <c r="A29" s="15"/>
      <c r="B29" s="9">
        <f>IF(ISBLANK(A29),"",'Menu Instrucciones'!$D$3)</f>
      </c>
      <c r="C29" s="9">
        <f>IF(ISBLANK(A29),"",'Menu Instrucciones'!$D$4)</f>
      </c>
      <c r="D29" s="3"/>
      <c r="E29" s="78"/>
      <c r="F29" s="15"/>
      <c r="G29" s="9">
        <f t="shared" si="0"/>
      </c>
      <c r="H29" s="15"/>
      <c r="I29" s="40"/>
      <c r="J29" s="40"/>
      <c r="K29" s="6">
        <f t="shared" si="1"/>
      </c>
    </row>
    <row r="30" spans="1:11" ht="15">
      <c r="A30" s="15"/>
      <c r="B30" s="9">
        <f>IF(ISBLANK(A30),"",'Menu Instrucciones'!$D$3)</f>
      </c>
      <c r="C30" s="9">
        <f>IF(ISBLANK(A30),"",'Menu Instrucciones'!$D$4)</f>
      </c>
      <c r="D30" s="3"/>
      <c r="E30" s="78"/>
      <c r="F30" s="15"/>
      <c r="G30" s="9">
        <f t="shared" si="0"/>
      </c>
      <c r="H30" s="15"/>
      <c r="I30" s="40"/>
      <c r="J30" s="40"/>
      <c r="K30" s="6">
        <f t="shared" si="1"/>
      </c>
    </row>
    <row r="31" spans="1:11" ht="15">
      <c r="A31" s="15"/>
      <c r="B31" s="9">
        <f>IF(ISBLANK(A31),"",'Menu Instrucciones'!$D$3)</f>
      </c>
      <c r="C31" s="9">
        <f>IF(ISBLANK(A31),"",'Menu Instrucciones'!$D$4)</f>
      </c>
      <c r="D31" s="3"/>
      <c r="E31" s="78"/>
      <c r="F31" s="15"/>
      <c r="G31" s="9">
        <f t="shared" si="0"/>
      </c>
      <c r="H31" s="15"/>
      <c r="I31" s="40"/>
      <c r="J31" s="40"/>
      <c r="K31" s="6">
        <f t="shared" si="1"/>
      </c>
    </row>
    <row r="32" spans="1:11" ht="15">
      <c r="A32" s="15"/>
      <c r="B32" s="9">
        <f>IF(ISBLANK(A32),"",'Menu Instrucciones'!$D$3)</f>
      </c>
      <c r="C32" s="9">
        <f>IF(ISBLANK(A32),"",'Menu Instrucciones'!$D$4)</f>
      </c>
      <c r="D32" s="3"/>
      <c r="E32" s="78"/>
      <c r="F32" s="15"/>
      <c r="G32" s="9">
        <f t="shared" si="0"/>
      </c>
      <c r="H32" s="15"/>
      <c r="I32" s="40"/>
      <c r="J32" s="40"/>
      <c r="K32" s="6">
        <f t="shared" si="1"/>
      </c>
    </row>
    <row r="33" spans="1:11" ht="15">
      <c r="A33" s="15"/>
      <c r="B33" s="9">
        <f>IF(ISBLANK(A33),"",'Menu Instrucciones'!$D$3)</f>
      </c>
      <c r="C33" s="9">
        <f>IF(ISBLANK(A33),"",'Menu Instrucciones'!$D$4)</f>
      </c>
      <c r="D33" s="3"/>
      <c r="E33" s="78"/>
      <c r="F33" s="15"/>
      <c r="G33" s="9">
        <f t="shared" si="0"/>
      </c>
      <c r="H33" s="15"/>
      <c r="I33" s="40"/>
      <c r="J33" s="40"/>
      <c r="K33" s="6">
        <f t="shared" si="1"/>
      </c>
    </row>
    <row r="34" spans="1:11" ht="15">
      <c r="A34" s="15"/>
      <c r="B34" s="9">
        <f>IF(ISBLANK(A34),"",'Menu Instrucciones'!$D$3)</f>
      </c>
      <c r="C34" s="9">
        <f>IF(ISBLANK(A34),"",'Menu Instrucciones'!$D$4)</f>
      </c>
      <c r="D34" s="3"/>
      <c r="E34" s="78"/>
      <c r="F34" s="15"/>
      <c r="G34" s="9">
        <f t="shared" si="0"/>
      </c>
      <c r="H34" s="15"/>
      <c r="I34" s="40"/>
      <c r="J34" s="40"/>
      <c r="K34" s="6">
        <f t="shared" si="1"/>
      </c>
    </row>
    <row r="35" spans="1:11" ht="15">
      <c r="A35" s="15"/>
      <c r="B35" s="9">
        <f>IF(ISBLANK(A35),"",'Menu Instrucciones'!$D$3)</f>
      </c>
      <c r="C35" s="9">
        <f>IF(ISBLANK(A35),"",'Menu Instrucciones'!$D$4)</f>
      </c>
      <c r="D35" s="3"/>
      <c r="E35" s="78"/>
      <c r="F35" s="15"/>
      <c r="G35" s="9">
        <f t="shared" si="0"/>
      </c>
      <c r="H35" s="15"/>
      <c r="I35" s="40"/>
      <c r="J35" s="40"/>
      <c r="K35" s="6">
        <f t="shared" si="1"/>
      </c>
    </row>
    <row r="36" spans="1:11" ht="15">
      <c r="A36" s="15"/>
      <c r="B36" s="9">
        <f>IF(ISBLANK(A36),"",'Menu Instrucciones'!$D$3)</f>
      </c>
      <c r="C36" s="9">
        <f>IF(ISBLANK(A36),"",'Menu Instrucciones'!$D$4)</f>
      </c>
      <c r="D36" s="3"/>
      <c r="E36" s="78"/>
      <c r="F36" s="15"/>
      <c r="G36" s="9">
        <f t="shared" si="0"/>
      </c>
      <c r="H36" s="15"/>
      <c r="I36" s="40"/>
      <c r="J36" s="40"/>
      <c r="K36" s="6">
        <f t="shared" si="1"/>
      </c>
    </row>
    <row r="37" spans="1:11" ht="15">
      <c r="A37" s="15"/>
      <c r="B37" s="9">
        <f>IF(ISBLANK(A37),"",'Menu Instrucciones'!$D$3)</f>
      </c>
      <c r="C37" s="9">
        <f>IF(ISBLANK(A37),"",'Menu Instrucciones'!$D$4)</f>
      </c>
      <c r="D37" s="3"/>
      <c r="E37" s="78"/>
      <c r="F37" s="15"/>
      <c r="G37" s="9">
        <f t="shared" si="0"/>
      </c>
      <c r="H37" s="15"/>
      <c r="I37" s="40"/>
      <c r="J37" s="40"/>
      <c r="K37" s="6">
        <f t="shared" si="1"/>
      </c>
    </row>
    <row r="38" spans="1:11" ht="15">
      <c r="A38" s="15"/>
      <c r="B38" s="9">
        <f>IF(ISBLANK(A38),"",'Menu Instrucciones'!$D$3)</f>
      </c>
      <c r="C38" s="9">
        <f>IF(ISBLANK(A38),"",'Menu Instrucciones'!$D$4)</f>
      </c>
      <c r="D38" s="3"/>
      <c r="E38" s="78"/>
      <c r="F38" s="15"/>
      <c r="G38" s="9">
        <f t="shared" si="0"/>
      </c>
      <c r="H38" s="15"/>
      <c r="I38" s="40"/>
      <c r="J38" s="40"/>
      <c r="K38" s="6">
        <f t="shared" si="1"/>
      </c>
    </row>
    <row r="39" spans="1:11" ht="15">
      <c r="A39" s="15"/>
      <c r="B39" s="9">
        <f>IF(ISBLANK(A39),"",'Menu Instrucciones'!$D$3)</f>
      </c>
      <c r="C39" s="9">
        <f>IF(ISBLANK(A39),"",'Menu Instrucciones'!$D$4)</f>
      </c>
      <c r="D39" s="3"/>
      <c r="E39" s="78"/>
      <c r="F39" s="15"/>
      <c r="G39" s="9">
        <f t="shared" si="0"/>
      </c>
      <c r="H39" s="15"/>
      <c r="I39" s="40"/>
      <c r="J39" s="40"/>
      <c r="K39" s="6">
        <f t="shared" si="1"/>
      </c>
    </row>
    <row r="40" spans="1:11" ht="15">
      <c r="A40" s="15"/>
      <c r="B40" s="9">
        <f>IF(ISBLANK(A40),"",'Menu Instrucciones'!$D$3)</f>
      </c>
      <c r="C40" s="9">
        <f>IF(ISBLANK(A40),"",'Menu Instrucciones'!$D$4)</f>
      </c>
      <c r="D40" s="3"/>
      <c r="E40" s="78"/>
      <c r="F40" s="15"/>
      <c r="G40" s="9">
        <f t="shared" si="0"/>
      </c>
      <c r="H40" s="15"/>
      <c r="I40" s="40"/>
      <c r="J40" s="40"/>
      <c r="K40" s="6">
        <f t="shared" si="1"/>
      </c>
    </row>
    <row r="41" spans="1:11" ht="15">
      <c r="A41" s="15"/>
      <c r="B41" s="9">
        <f>IF(ISBLANK(A41),"",'Menu Instrucciones'!$D$3)</f>
      </c>
      <c r="C41" s="9">
        <f>IF(ISBLANK(A41),"",'Menu Instrucciones'!$D$4)</f>
      </c>
      <c r="D41" s="3"/>
      <c r="E41" s="78"/>
      <c r="F41" s="15"/>
      <c r="G41" s="9">
        <f t="shared" si="0"/>
      </c>
      <c r="H41" s="15"/>
      <c r="I41" s="40"/>
      <c r="J41" s="40"/>
      <c r="K41" s="6">
        <f t="shared" si="1"/>
      </c>
    </row>
    <row r="42" spans="1:11" ht="15">
      <c r="A42" s="15"/>
      <c r="B42" s="9">
        <f>IF(ISBLANK(A42),"",'Menu Instrucciones'!$D$3)</f>
      </c>
      <c r="C42" s="9">
        <f>IF(ISBLANK(A42),"",'Menu Instrucciones'!$D$4)</f>
      </c>
      <c r="D42" s="3"/>
      <c r="E42" s="78"/>
      <c r="F42" s="15"/>
      <c r="G42" s="9">
        <f t="shared" si="0"/>
      </c>
      <c r="H42" s="15"/>
      <c r="I42" s="40"/>
      <c r="J42" s="40"/>
      <c r="K42" s="6">
        <f t="shared" si="1"/>
      </c>
    </row>
    <row r="43" spans="1:11" ht="15">
      <c r="A43" s="15"/>
      <c r="B43" s="9">
        <f>IF(ISBLANK(A43),"",'Menu Instrucciones'!$D$3)</f>
      </c>
      <c r="C43" s="9">
        <f>IF(ISBLANK(A43),"",'Menu Instrucciones'!$D$4)</f>
      </c>
      <c r="D43" s="3"/>
      <c r="E43" s="78"/>
      <c r="F43" s="15"/>
      <c r="G43" s="9">
        <f t="shared" si="0"/>
      </c>
      <c r="H43" s="15"/>
      <c r="I43" s="40"/>
      <c r="J43" s="40"/>
      <c r="K43" s="6">
        <f t="shared" si="1"/>
      </c>
    </row>
    <row r="44" spans="1:11" ht="15">
      <c r="A44" s="15"/>
      <c r="B44" s="9">
        <f>IF(ISBLANK(A44),"",'Menu Instrucciones'!$D$3)</f>
      </c>
      <c r="C44" s="9">
        <f>IF(ISBLANK(A44),"",'Menu Instrucciones'!$D$4)</f>
      </c>
      <c r="D44" s="3"/>
      <c r="E44" s="78"/>
      <c r="F44" s="15"/>
      <c r="G44" s="9">
        <f t="shared" si="0"/>
      </c>
      <c r="H44" s="15"/>
      <c r="I44" s="40"/>
      <c r="J44" s="40"/>
      <c r="K44" s="6">
        <f t="shared" si="1"/>
      </c>
    </row>
    <row r="45" spans="1:11" ht="15">
      <c r="A45" s="15"/>
      <c r="B45" s="9">
        <f>IF(ISBLANK(A45),"",'Menu Instrucciones'!$D$3)</f>
      </c>
      <c r="C45" s="9">
        <f>IF(ISBLANK(A45),"",'Menu Instrucciones'!$D$4)</f>
      </c>
      <c r="D45" s="3"/>
      <c r="E45" s="78"/>
      <c r="F45" s="15"/>
      <c r="G45" s="9">
        <f t="shared" si="0"/>
      </c>
      <c r="H45" s="15"/>
      <c r="I45" s="40"/>
      <c r="J45" s="40"/>
      <c r="K45" s="6">
        <f t="shared" si="1"/>
      </c>
    </row>
    <row r="46" spans="1:11" ht="15">
      <c r="A46" s="15"/>
      <c r="B46" s="9">
        <f>IF(ISBLANK(A46),"",'Menu Instrucciones'!$D$3)</f>
      </c>
      <c r="C46" s="9">
        <f>IF(ISBLANK(A46),"",'Menu Instrucciones'!$D$4)</f>
      </c>
      <c r="D46" s="3"/>
      <c r="E46" s="78"/>
      <c r="F46" s="15"/>
      <c r="G46" s="9">
        <f t="shared" si="0"/>
      </c>
      <c r="H46" s="15"/>
      <c r="I46" s="40"/>
      <c r="J46" s="40"/>
      <c r="K46" s="6">
        <f t="shared" si="1"/>
      </c>
    </row>
    <row r="47" spans="1:11" ht="15">
      <c r="A47" s="15"/>
      <c r="B47" s="9">
        <f>IF(ISBLANK(A47),"",'Menu Instrucciones'!$D$3)</f>
      </c>
      <c r="C47" s="9">
        <f>IF(ISBLANK(A47),"",'Menu Instrucciones'!$D$4)</f>
      </c>
      <c r="D47" s="3"/>
      <c r="E47" s="78"/>
      <c r="F47" s="15"/>
      <c r="G47" s="9">
        <f t="shared" si="0"/>
      </c>
      <c r="H47" s="15"/>
      <c r="I47" s="40"/>
      <c r="J47" s="40"/>
      <c r="K47" s="6">
        <f t="shared" si="1"/>
      </c>
    </row>
    <row r="48" spans="1:11" ht="15">
      <c r="A48" s="15"/>
      <c r="B48" s="9">
        <f>IF(ISBLANK(A48),"",'Menu Instrucciones'!$D$3)</f>
      </c>
      <c r="C48" s="9">
        <f>IF(ISBLANK(A48),"",'Menu Instrucciones'!$D$4)</f>
      </c>
      <c r="D48" s="3"/>
      <c r="E48" s="78"/>
      <c r="F48" s="15"/>
      <c r="G48" s="9">
        <f t="shared" si="0"/>
      </c>
      <c r="H48" s="15"/>
      <c r="I48" s="40"/>
      <c r="J48" s="40"/>
      <c r="K48" s="6">
        <f t="shared" si="1"/>
      </c>
    </row>
    <row r="49" spans="1:11" ht="15">
      <c r="A49" s="15"/>
      <c r="B49" s="9">
        <f>IF(ISBLANK(A49),"",'Menu Instrucciones'!$D$3)</f>
      </c>
      <c r="C49" s="9">
        <f>IF(ISBLANK(A49),"",'Menu Instrucciones'!$D$4)</f>
      </c>
      <c r="D49" s="3"/>
      <c r="E49" s="78"/>
      <c r="F49" s="15"/>
      <c r="G49" s="9">
        <f t="shared" si="0"/>
      </c>
      <c r="H49" s="15"/>
      <c r="I49" s="40"/>
      <c r="J49" s="40"/>
      <c r="K49" s="6">
        <f t="shared" si="1"/>
      </c>
    </row>
    <row r="50" spans="1:11" ht="15">
      <c r="A50" s="15"/>
      <c r="B50" s="9">
        <f>IF(ISBLANK(A50),"",'Menu Instrucciones'!$D$3)</f>
      </c>
      <c r="C50" s="9">
        <f>IF(ISBLANK(A50),"",'Menu Instrucciones'!$D$4)</f>
      </c>
      <c r="D50" s="3"/>
      <c r="E50" s="78"/>
      <c r="F50" s="15"/>
      <c r="G50" s="9">
        <f t="shared" si="0"/>
      </c>
      <c r="H50" s="15"/>
      <c r="I50" s="40"/>
      <c r="J50" s="40"/>
      <c r="K50" s="6">
        <f t="shared" si="1"/>
      </c>
    </row>
    <row r="51" spans="1:11" ht="15">
      <c r="A51" s="15"/>
      <c r="B51" s="9">
        <f>IF(ISBLANK(A51),"",'Menu Instrucciones'!$D$3)</f>
      </c>
      <c r="C51" s="9">
        <f>IF(ISBLANK(A51),"",'Menu Instrucciones'!$D$4)</f>
      </c>
      <c r="D51" s="3"/>
      <c r="E51" s="78"/>
      <c r="F51" s="15"/>
      <c r="G51" s="9">
        <f t="shared" si="0"/>
      </c>
      <c r="H51" s="15"/>
      <c r="I51" s="40"/>
      <c r="J51" s="40"/>
      <c r="K51" s="6">
        <f t="shared" si="1"/>
      </c>
    </row>
    <row r="52" spans="1:11" ht="15">
      <c r="A52" s="15"/>
      <c r="B52" s="9">
        <f>IF(ISBLANK(A52),"",'Menu Instrucciones'!$D$3)</f>
      </c>
      <c r="C52" s="9">
        <f>IF(ISBLANK(A52),"",'Menu Instrucciones'!$D$4)</f>
      </c>
      <c r="D52" s="3"/>
      <c r="E52" s="78"/>
      <c r="F52" s="15"/>
      <c r="G52" s="9">
        <f t="shared" si="0"/>
      </c>
      <c r="H52" s="15"/>
      <c r="I52" s="40"/>
      <c r="J52" s="40"/>
      <c r="K52" s="6">
        <f t="shared" si="1"/>
      </c>
    </row>
    <row r="53" spans="1:11" ht="15">
      <c r="A53" s="15"/>
      <c r="B53" s="9">
        <f>IF(ISBLANK(A53),"",'Menu Instrucciones'!$D$3)</f>
      </c>
      <c r="C53" s="9">
        <f>IF(ISBLANK(A53),"",'Menu Instrucciones'!$D$4)</f>
      </c>
      <c r="D53" s="3"/>
      <c r="E53" s="78"/>
      <c r="F53" s="15"/>
      <c r="G53" s="9">
        <f t="shared" si="0"/>
      </c>
      <c r="H53" s="15"/>
      <c r="I53" s="40"/>
      <c r="J53" s="40"/>
      <c r="K53" s="6">
        <f t="shared" si="1"/>
      </c>
    </row>
    <row r="54" spans="1:11" ht="15">
      <c r="A54" s="15"/>
      <c r="B54" s="9">
        <f>IF(ISBLANK(A54),"",'Menu Instrucciones'!$D$3)</f>
      </c>
      <c r="C54" s="9">
        <f>IF(ISBLANK(A54),"",'Menu Instrucciones'!$D$4)</f>
      </c>
      <c r="D54" s="3"/>
      <c r="E54" s="78"/>
      <c r="F54" s="15"/>
      <c r="G54" s="9">
        <f t="shared" si="0"/>
      </c>
      <c r="H54" s="15"/>
      <c r="I54" s="40"/>
      <c r="J54" s="40"/>
      <c r="K54" s="6">
        <f t="shared" si="1"/>
      </c>
    </row>
    <row r="55" spans="1:11" ht="15">
      <c r="A55" s="15"/>
      <c r="B55" s="9">
        <f>IF(ISBLANK(A55),"",'Menu Instrucciones'!$D$3)</f>
      </c>
      <c r="C55" s="9">
        <f>IF(ISBLANK(A55),"",'Menu Instrucciones'!$D$4)</f>
      </c>
      <c r="D55" s="3"/>
      <c r="E55" s="78"/>
      <c r="F55" s="15"/>
      <c r="G55" s="9">
        <f t="shared" si="0"/>
      </c>
      <c r="H55" s="15"/>
      <c r="I55" s="40"/>
      <c r="J55" s="40"/>
      <c r="K55" s="6">
        <f t="shared" si="1"/>
      </c>
    </row>
    <row r="56" spans="1:11" ht="15">
      <c r="A56" s="15"/>
      <c r="B56" s="9">
        <f>IF(ISBLANK(A56),"",'Menu Instrucciones'!$D$3)</f>
      </c>
      <c r="C56" s="9">
        <f>IF(ISBLANK(A56),"",'Menu Instrucciones'!$D$4)</f>
      </c>
      <c r="D56" s="3"/>
      <c r="E56" s="78"/>
      <c r="F56" s="15"/>
      <c r="G56" s="9">
        <f t="shared" si="0"/>
      </c>
      <c r="H56" s="15"/>
      <c r="I56" s="40"/>
      <c r="J56" s="40"/>
      <c r="K56" s="6">
        <f t="shared" si="1"/>
      </c>
    </row>
    <row r="57" spans="1:11" ht="15">
      <c r="A57" s="15"/>
      <c r="B57" s="9">
        <f>IF(ISBLANK(A57),"",'Menu Instrucciones'!$D$3)</f>
      </c>
      <c r="C57" s="9">
        <f>IF(ISBLANK(A57),"",'Menu Instrucciones'!$D$4)</f>
      </c>
      <c r="D57" s="3"/>
      <c r="E57" s="78"/>
      <c r="F57" s="15"/>
      <c r="G57" s="9">
        <f t="shared" si="0"/>
      </c>
      <c r="H57" s="15"/>
      <c r="I57" s="40"/>
      <c r="J57" s="40"/>
      <c r="K57" s="6">
        <f t="shared" si="1"/>
      </c>
    </row>
    <row r="58" spans="1:11" ht="15">
      <c r="A58" s="15"/>
      <c r="B58" s="9">
        <f>IF(ISBLANK(A58),"",'Menu Instrucciones'!$D$3)</f>
      </c>
      <c r="C58" s="9">
        <f>IF(ISBLANK(A58),"",'Menu Instrucciones'!$D$4)</f>
      </c>
      <c r="D58" s="3"/>
      <c r="E58" s="78"/>
      <c r="F58" s="15"/>
      <c r="G58" s="9">
        <f t="shared" si="0"/>
      </c>
      <c r="H58" s="15"/>
      <c r="I58" s="40"/>
      <c r="J58" s="40"/>
      <c r="K58" s="6">
        <f t="shared" si="1"/>
      </c>
    </row>
    <row r="59" spans="1:11" ht="15">
      <c r="A59" s="15"/>
      <c r="B59" s="9">
        <f>IF(ISBLANK(A59),"",'Menu Instrucciones'!$D$3)</f>
      </c>
      <c r="C59" s="9">
        <f>IF(ISBLANK(A59),"",'Menu Instrucciones'!$D$4)</f>
      </c>
      <c r="D59" s="3"/>
      <c r="E59" s="78"/>
      <c r="F59" s="15"/>
      <c r="G59" s="9">
        <f t="shared" si="0"/>
      </c>
      <c r="H59" s="15"/>
      <c r="I59" s="40"/>
      <c r="J59" s="40"/>
      <c r="K59" s="6">
        <f t="shared" si="1"/>
      </c>
    </row>
    <row r="60" spans="1:11" ht="15">
      <c r="A60" s="15"/>
      <c r="B60" s="9">
        <f>IF(ISBLANK(A60),"",'Menu Instrucciones'!$D$3)</f>
      </c>
      <c r="C60" s="9">
        <f>IF(ISBLANK(A60),"",'Menu Instrucciones'!$D$4)</f>
      </c>
      <c r="D60" s="3"/>
      <c r="E60" s="78"/>
      <c r="F60" s="15"/>
      <c r="G60" s="9">
        <f t="shared" si="0"/>
      </c>
      <c r="H60" s="15"/>
      <c r="I60" s="40"/>
      <c r="J60" s="40"/>
      <c r="K60" s="6">
        <f t="shared" si="1"/>
      </c>
    </row>
    <row r="61" spans="1:11" ht="15">
      <c r="A61" s="15"/>
      <c r="B61" s="9">
        <f>IF(ISBLANK(A61),"",'Menu Instrucciones'!$D$3)</f>
      </c>
      <c r="C61" s="9">
        <f>IF(ISBLANK(A61),"",'Menu Instrucciones'!$D$4)</f>
      </c>
      <c r="D61" s="3"/>
      <c r="E61" s="78"/>
      <c r="F61" s="15"/>
      <c r="G61" s="9">
        <f t="shared" si="0"/>
      </c>
      <c r="H61" s="15"/>
      <c r="I61" s="40"/>
      <c r="J61" s="40"/>
      <c r="K61" s="6">
        <f t="shared" si="1"/>
      </c>
    </row>
    <row r="62" spans="1:11" ht="15">
      <c r="A62" s="15"/>
      <c r="B62" s="9">
        <f>IF(ISBLANK(A62),"",'Menu Instrucciones'!$D$3)</f>
      </c>
      <c r="C62" s="9">
        <f>IF(ISBLANK(A62),"",'Menu Instrucciones'!$D$4)</f>
      </c>
      <c r="D62" s="3"/>
      <c r="E62" s="78"/>
      <c r="F62" s="15"/>
      <c r="G62" s="9">
        <f t="shared" si="0"/>
      </c>
      <c r="H62" s="15"/>
      <c r="I62" s="40"/>
      <c r="J62" s="40"/>
      <c r="K62" s="6">
        <f t="shared" si="1"/>
      </c>
    </row>
    <row r="63" spans="1:11" ht="15">
      <c r="A63" s="15"/>
      <c r="B63" s="9">
        <f>IF(ISBLANK(A63),"",'Menu Instrucciones'!$D$3)</f>
      </c>
      <c r="C63" s="9">
        <f>IF(ISBLANK(A63),"",'Menu Instrucciones'!$D$4)</f>
      </c>
      <c r="D63" s="3"/>
      <c r="E63" s="78"/>
      <c r="F63" s="15"/>
      <c r="G63" s="9">
        <f t="shared" si="0"/>
      </c>
      <c r="H63" s="15"/>
      <c r="I63" s="40"/>
      <c r="J63" s="40"/>
      <c r="K63" s="6">
        <f t="shared" si="1"/>
      </c>
    </row>
    <row r="64" spans="1:11" ht="15">
      <c r="A64" s="15"/>
      <c r="B64" s="9">
        <f>IF(ISBLANK(A64),"",'Menu Instrucciones'!$D$3)</f>
      </c>
      <c r="C64" s="9">
        <f>IF(ISBLANK(A64),"",'Menu Instrucciones'!$D$4)</f>
      </c>
      <c r="D64" s="3"/>
      <c r="E64" s="78"/>
      <c r="F64" s="15"/>
      <c r="G64" s="9">
        <f t="shared" si="0"/>
      </c>
      <c r="H64" s="15"/>
      <c r="I64" s="40"/>
      <c r="J64" s="40"/>
      <c r="K64" s="6">
        <f t="shared" si="1"/>
      </c>
    </row>
    <row r="65" spans="1:11" ht="15">
      <c r="A65" s="15"/>
      <c r="B65" s="9">
        <f>IF(ISBLANK(A65),"",'Menu Instrucciones'!$D$3)</f>
      </c>
      <c r="C65" s="9">
        <f>IF(ISBLANK(A65),"",'Menu Instrucciones'!$D$4)</f>
      </c>
      <c r="D65" s="3"/>
      <c r="E65" s="78"/>
      <c r="F65" s="15"/>
      <c r="G65" s="9">
        <f t="shared" si="0"/>
      </c>
      <c r="H65" s="15"/>
      <c r="I65" s="40"/>
      <c r="J65" s="40"/>
      <c r="K65" s="6">
        <f t="shared" si="1"/>
      </c>
    </row>
    <row r="66" spans="1:11" ht="15">
      <c r="A66" s="15"/>
      <c r="B66" s="9">
        <f>IF(ISBLANK(A66),"",'Menu Instrucciones'!$D$3)</f>
      </c>
      <c r="C66" s="9">
        <f>IF(ISBLANK(A66),"",'Menu Instrucciones'!$D$4)</f>
      </c>
      <c r="D66" s="3"/>
      <c r="E66" s="78"/>
      <c r="F66" s="15"/>
      <c r="G66" s="9">
        <f t="shared" si="0"/>
      </c>
      <c r="H66" s="15"/>
      <c r="I66" s="40"/>
      <c r="J66" s="40"/>
      <c r="K66" s="6">
        <f t="shared" si="1"/>
      </c>
    </row>
    <row r="67" spans="1:11" ht="15">
      <c r="A67" s="15"/>
      <c r="B67" s="9">
        <f>IF(ISBLANK(A67),"",'Menu Instrucciones'!$D$3)</f>
      </c>
      <c r="C67" s="9">
        <f>IF(ISBLANK(A67),"",'Menu Instrucciones'!$D$4)</f>
      </c>
      <c r="D67" s="3"/>
      <c r="E67" s="78"/>
      <c r="F67" s="15"/>
      <c r="G67" s="9">
        <f aca="true" t="shared" si="2" ref="G67:G130">IF(OR(ISBLANK($A67),$A67="ELIMINAR",$A67="DESACTIVAR"),"",VLOOKUP(F67,$E$65001:$F$65029,2,FALSE))</f>
      </c>
      <c r="H67" s="15"/>
      <c r="I67" s="40"/>
      <c r="J67" s="40"/>
      <c r="K67" s="6">
        <f aca="true" t="shared" si="3" ref="K67:K130">IF(OR(ISBLANK($A67),$A67="ELIMINAR",$A67="DESACTIVAR"),"",IF(OR(MID(I67,1,3)="111",MID(I67,1,3)="112",MID(I67,1,3)="119",),"OK","ERROR"))</f>
      </c>
    </row>
    <row r="68" spans="1:11" ht="15">
      <c r="A68" s="15"/>
      <c r="B68" s="9">
        <f>IF(ISBLANK(A68),"",'Menu Instrucciones'!$D$3)</f>
      </c>
      <c r="C68" s="9">
        <f>IF(ISBLANK(A68),"",'Menu Instrucciones'!$D$4)</f>
      </c>
      <c r="D68" s="3"/>
      <c r="E68" s="78"/>
      <c r="F68" s="15"/>
      <c r="G68" s="9">
        <f t="shared" si="2"/>
      </c>
      <c r="H68" s="15"/>
      <c r="I68" s="40"/>
      <c r="J68" s="40"/>
      <c r="K68" s="6">
        <f t="shared" si="3"/>
      </c>
    </row>
    <row r="69" spans="1:11" ht="15">
      <c r="A69" s="15"/>
      <c r="B69" s="9">
        <f>IF(ISBLANK(A69),"",'Menu Instrucciones'!$D$3)</f>
      </c>
      <c r="C69" s="9">
        <f>IF(ISBLANK(A69),"",'Menu Instrucciones'!$D$4)</f>
      </c>
      <c r="D69" s="3"/>
      <c r="E69" s="78"/>
      <c r="F69" s="15"/>
      <c r="G69" s="9">
        <f t="shared" si="2"/>
      </c>
      <c r="H69" s="15"/>
      <c r="I69" s="40"/>
      <c r="J69" s="40"/>
      <c r="K69" s="6">
        <f t="shared" si="3"/>
      </c>
    </row>
    <row r="70" spans="1:11" ht="15">
      <c r="A70" s="15"/>
      <c r="B70" s="9">
        <f>IF(ISBLANK(A70),"",'Menu Instrucciones'!$D$3)</f>
      </c>
      <c r="C70" s="9">
        <f>IF(ISBLANK(A70),"",'Menu Instrucciones'!$D$4)</f>
      </c>
      <c r="D70" s="3"/>
      <c r="E70" s="78"/>
      <c r="F70" s="15"/>
      <c r="G70" s="9">
        <f t="shared" si="2"/>
      </c>
      <c r="H70" s="15"/>
      <c r="I70" s="40"/>
      <c r="J70" s="40"/>
      <c r="K70" s="6">
        <f t="shared" si="3"/>
      </c>
    </row>
    <row r="71" spans="1:11" ht="15">
      <c r="A71" s="15"/>
      <c r="B71" s="9">
        <f>IF(ISBLANK(A71),"",'Menu Instrucciones'!$D$3)</f>
      </c>
      <c r="C71" s="9">
        <f>IF(ISBLANK(A71),"",'Menu Instrucciones'!$D$4)</f>
      </c>
      <c r="D71" s="3"/>
      <c r="E71" s="78"/>
      <c r="F71" s="15"/>
      <c r="G71" s="9">
        <f t="shared" si="2"/>
      </c>
      <c r="H71" s="15"/>
      <c r="I71" s="40"/>
      <c r="J71" s="40"/>
      <c r="K71" s="6">
        <f t="shared" si="3"/>
      </c>
    </row>
    <row r="72" spans="1:11" ht="15">
      <c r="A72" s="15"/>
      <c r="B72" s="9">
        <f>IF(ISBLANK(A72),"",'Menu Instrucciones'!$D$3)</f>
      </c>
      <c r="C72" s="9">
        <f>IF(ISBLANK(A72),"",'Menu Instrucciones'!$D$4)</f>
      </c>
      <c r="D72" s="3"/>
      <c r="E72" s="78"/>
      <c r="F72" s="15"/>
      <c r="G72" s="9">
        <f t="shared" si="2"/>
      </c>
      <c r="H72" s="15"/>
      <c r="I72" s="40"/>
      <c r="J72" s="40"/>
      <c r="K72" s="6">
        <f t="shared" si="3"/>
      </c>
    </row>
    <row r="73" spans="1:11" ht="15">
      <c r="A73" s="15"/>
      <c r="B73" s="9">
        <f>IF(ISBLANK(A73),"",'Menu Instrucciones'!$D$3)</f>
      </c>
      <c r="C73" s="9">
        <f>IF(ISBLANK(A73),"",'Menu Instrucciones'!$D$4)</f>
      </c>
      <c r="D73" s="3"/>
      <c r="E73" s="78"/>
      <c r="F73" s="15"/>
      <c r="G73" s="9">
        <f t="shared" si="2"/>
      </c>
      <c r="H73" s="15"/>
      <c r="I73" s="40"/>
      <c r="J73" s="40"/>
      <c r="K73" s="6">
        <f t="shared" si="3"/>
      </c>
    </row>
    <row r="74" spans="1:11" ht="15">
      <c r="A74" s="15"/>
      <c r="B74" s="9">
        <f>IF(ISBLANK(A74),"",'Menu Instrucciones'!$D$3)</f>
      </c>
      <c r="C74" s="9">
        <f>IF(ISBLANK(A74),"",'Menu Instrucciones'!$D$4)</f>
      </c>
      <c r="D74" s="3"/>
      <c r="E74" s="78"/>
      <c r="F74" s="15"/>
      <c r="G74" s="9">
        <f t="shared" si="2"/>
      </c>
      <c r="H74" s="15"/>
      <c r="I74" s="40"/>
      <c r="J74" s="40"/>
      <c r="K74" s="6">
        <f t="shared" si="3"/>
      </c>
    </row>
    <row r="75" spans="1:11" ht="15">
      <c r="A75" s="15"/>
      <c r="B75" s="9">
        <f>IF(ISBLANK(A75),"",'Menu Instrucciones'!$D$3)</f>
      </c>
      <c r="C75" s="9">
        <f>IF(ISBLANK(A75),"",'Menu Instrucciones'!$D$4)</f>
      </c>
      <c r="D75" s="3"/>
      <c r="E75" s="78"/>
      <c r="F75" s="15"/>
      <c r="G75" s="9">
        <f t="shared" si="2"/>
      </c>
      <c r="H75" s="15"/>
      <c r="I75" s="40"/>
      <c r="J75" s="40"/>
      <c r="K75" s="6">
        <f t="shared" si="3"/>
      </c>
    </row>
    <row r="76" spans="1:11" ht="15">
      <c r="A76" s="15"/>
      <c r="B76" s="9">
        <f>IF(ISBLANK(A76),"",'Menu Instrucciones'!$D$3)</f>
      </c>
      <c r="C76" s="9">
        <f>IF(ISBLANK(A76),"",'Menu Instrucciones'!$D$4)</f>
      </c>
      <c r="D76" s="3"/>
      <c r="E76" s="78"/>
      <c r="F76" s="15"/>
      <c r="G76" s="9">
        <f t="shared" si="2"/>
      </c>
      <c r="H76" s="15"/>
      <c r="I76" s="40"/>
      <c r="J76" s="40"/>
      <c r="K76" s="6">
        <f t="shared" si="3"/>
      </c>
    </row>
    <row r="77" spans="1:11" ht="15">
      <c r="A77" s="15"/>
      <c r="B77" s="9">
        <f>IF(ISBLANK(A77),"",'Menu Instrucciones'!$D$3)</f>
      </c>
      <c r="C77" s="9">
        <f>IF(ISBLANK(A77),"",'Menu Instrucciones'!$D$4)</f>
      </c>
      <c r="D77" s="3"/>
      <c r="E77" s="78"/>
      <c r="F77" s="15"/>
      <c r="G77" s="9">
        <f t="shared" si="2"/>
      </c>
      <c r="H77" s="15"/>
      <c r="I77" s="40"/>
      <c r="J77" s="40"/>
      <c r="K77" s="6">
        <f t="shared" si="3"/>
      </c>
    </row>
    <row r="78" spans="1:11" ht="15">
      <c r="A78" s="15"/>
      <c r="B78" s="9">
        <f>IF(ISBLANK(A78),"",'Menu Instrucciones'!$D$3)</f>
      </c>
      <c r="C78" s="9">
        <f>IF(ISBLANK(A78),"",'Menu Instrucciones'!$D$4)</f>
      </c>
      <c r="D78" s="3"/>
      <c r="E78" s="78"/>
      <c r="F78" s="15"/>
      <c r="G78" s="9">
        <f t="shared" si="2"/>
      </c>
      <c r="H78" s="15"/>
      <c r="I78" s="40"/>
      <c r="J78" s="40"/>
      <c r="K78" s="6">
        <f t="shared" si="3"/>
      </c>
    </row>
    <row r="79" spans="1:11" ht="15">
      <c r="A79" s="15"/>
      <c r="B79" s="9">
        <f>IF(ISBLANK(A79),"",'Menu Instrucciones'!$D$3)</f>
      </c>
      <c r="C79" s="9">
        <f>IF(ISBLANK(A79),"",'Menu Instrucciones'!$D$4)</f>
      </c>
      <c r="D79" s="3"/>
      <c r="E79" s="78"/>
      <c r="F79" s="15"/>
      <c r="G79" s="9">
        <f t="shared" si="2"/>
      </c>
      <c r="H79" s="15"/>
      <c r="I79" s="40"/>
      <c r="J79" s="40"/>
      <c r="K79" s="6">
        <f t="shared" si="3"/>
      </c>
    </row>
    <row r="80" spans="1:11" ht="15">
      <c r="A80" s="15"/>
      <c r="B80" s="9">
        <f>IF(ISBLANK(A80),"",'Menu Instrucciones'!$D$3)</f>
      </c>
      <c r="C80" s="9">
        <f>IF(ISBLANK(A80),"",'Menu Instrucciones'!$D$4)</f>
      </c>
      <c r="D80" s="3"/>
      <c r="E80" s="78"/>
      <c r="F80" s="15"/>
      <c r="G80" s="9">
        <f t="shared" si="2"/>
      </c>
      <c r="H80" s="15"/>
      <c r="I80" s="40"/>
      <c r="J80" s="40"/>
      <c r="K80" s="6">
        <f t="shared" si="3"/>
      </c>
    </row>
    <row r="81" spans="1:11" ht="15">
      <c r="A81" s="15"/>
      <c r="B81" s="9">
        <f>IF(ISBLANK(A81),"",'Menu Instrucciones'!$D$3)</f>
      </c>
      <c r="C81" s="9">
        <f>IF(ISBLANK(A81),"",'Menu Instrucciones'!$D$4)</f>
      </c>
      <c r="D81" s="3"/>
      <c r="E81" s="78"/>
      <c r="F81" s="15"/>
      <c r="G81" s="9">
        <f t="shared" si="2"/>
      </c>
      <c r="H81" s="15"/>
      <c r="I81" s="40"/>
      <c r="J81" s="40"/>
      <c r="K81" s="6">
        <f t="shared" si="3"/>
      </c>
    </row>
    <row r="82" spans="1:11" ht="15">
      <c r="A82" s="15"/>
      <c r="B82" s="9">
        <f>IF(ISBLANK(A82),"",'Menu Instrucciones'!$D$3)</f>
      </c>
      <c r="C82" s="9">
        <f>IF(ISBLANK(A82),"",'Menu Instrucciones'!$D$4)</f>
      </c>
      <c r="D82" s="3"/>
      <c r="E82" s="78"/>
      <c r="F82" s="15"/>
      <c r="G82" s="9">
        <f t="shared" si="2"/>
      </c>
      <c r="H82" s="15"/>
      <c r="I82" s="40"/>
      <c r="J82" s="40"/>
      <c r="K82" s="6">
        <f t="shared" si="3"/>
      </c>
    </row>
    <row r="83" spans="1:11" ht="15">
      <c r="A83" s="15"/>
      <c r="B83" s="9">
        <f>IF(ISBLANK(A83),"",'Menu Instrucciones'!$D$3)</f>
      </c>
      <c r="C83" s="9">
        <f>IF(ISBLANK(A83),"",'Menu Instrucciones'!$D$4)</f>
      </c>
      <c r="D83" s="3"/>
      <c r="E83" s="78"/>
      <c r="F83" s="15"/>
      <c r="G83" s="9">
        <f t="shared" si="2"/>
      </c>
      <c r="H83" s="15"/>
      <c r="I83" s="40"/>
      <c r="J83" s="40"/>
      <c r="K83" s="6">
        <f t="shared" si="3"/>
      </c>
    </row>
    <row r="84" spans="1:11" ht="15">
      <c r="A84" s="15"/>
      <c r="B84" s="9">
        <f>IF(ISBLANK(A84),"",'Menu Instrucciones'!$D$3)</f>
      </c>
      <c r="C84" s="9">
        <f>IF(ISBLANK(A84),"",'Menu Instrucciones'!$D$4)</f>
      </c>
      <c r="D84" s="3"/>
      <c r="E84" s="78"/>
      <c r="F84" s="15"/>
      <c r="G84" s="9">
        <f t="shared" si="2"/>
      </c>
      <c r="H84" s="15"/>
      <c r="I84" s="40"/>
      <c r="J84" s="40"/>
      <c r="K84" s="6">
        <f t="shared" si="3"/>
      </c>
    </row>
    <row r="85" spans="1:11" ht="15">
      <c r="A85" s="15"/>
      <c r="B85" s="9">
        <f>IF(ISBLANK(A85),"",'Menu Instrucciones'!$D$3)</f>
      </c>
      <c r="C85" s="9">
        <f>IF(ISBLANK(A85),"",'Menu Instrucciones'!$D$4)</f>
      </c>
      <c r="D85" s="3"/>
      <c r="E85" s="78"/>
      <c r="F85" s="15"/>
      <c r="G85" s="9">
        <f t="shared" si="2"/>
      </c>
      <c r="H85" s="15"/>
      <c r="I85" s="40"/>
      <c r="J85" s="40"/>
      <c r="K85" s="6">
        <f t="shared" si="3"/>
      </c>
    </row>
    <row r="86" spans="1:11" ht="15">
      <c r="A86" s="15"/>
      <c r="B86" s="9">
        <f>IF(ISBLANK(A86),"",'Menu Instrucciones'!$D$3)</f>
      </c>
      <c r="C86" s="9">
        <f>IF(ISBLANK(A86),"",'Menu Instrucciones'!$D$4)</f>
      </c>
      <c r="D86" s="3"/>
      <c r="E86" s="78"/>
      <c r="F86" s="15"/>
      <c r="G86" s="9">
        <f t="shared" si="2"/>
      </c>
      <c r="H86" s="15"/>
      <c r="I86" s="40"/>
      <c r="J86" s="40"/>
      <c r="K86" s="6">
        <f t="shared" si="3"/>
      </c>
    </row>
    <row r="87" spans="1:11" ht="15">
      <c r="A87" s="15"/>
      <c r="B87" s="9">
        <f>IF(ISBLANK(A87),"",'Menu Instrucciones'!$D$3)</f>
      </c>
      <c r="C87" s="9">
        <f>IF(ISBLANK(A87),"",'Menu Instrucciones'!$D$4)</f>
      </c>
      <c r="D87" s="3"/>
      <c r="E87" s="78"/>
      <c r="F87" s="15"/>
      <c r="G87" s="9">
        <f t="shared" si="2"/>
      </c>
      <c r="H87" s="15"/>
      <c r="I87" s="40"/>
      <c r="J87" s="40"/>
      <c r="K87" s="6">
        <f t="shared" si="3"/>
      </c>
    </row>
    <row r="88" spans="1:11" ht="15">
      <c r="A88" s="15"/>
      <c r="B88" s="9">
        <f>IF(ISBLANK(A88),"",'Menu Instrucciones'!$D$3)</f>
      </c>
      <c r="C88" s="9">
        <f>IF(ISBLANK(A88),"",'Menu Instrucciones'!$D$4)</f>
      </c>
      <c r="D88" s="3"/>
      <c r="E88" s="78"/>
      <c r="F88" s="15"/>
      <c r="G88" s="9">
        <f t="shared" si="2"/>
      </c>
      <c r="H88" s="15"/>
      <c r="I88" s="40"/>
      <c r="J88" s="40"/>
      <c r="K88" s="6">
        <f t="shared" si="3"/>
      </c>
    </row>
    <row r="89" spans="1:11" ht="15">
      <c r="A89" s="15"/>
      <c r="B89" s="9">
        <f>IF(ISBLANK(A89),"",'Menu Instrucciones'!$D$3)</f>
      </c>
      <c r="C89" s="9">
        <f>IF(ISBLANK(A89),"",'Menu Instrucciones'!$D$4)</f>
      </c>
      <c r="D89" s="3"/>
      <c r="E89" s="78"/>
      <c r="F89" s="15"/>
      <c r="G89" s="9">
        <f t="shared" si="2"/>
      </c>
      <c r="H89" s="15"/>
      <c r="I89" s="40"/>
      <c r="J89" s="40"/>
      <c r="K89" s="6">
        <f t="shared" si="3"/>
      </c>
    </row>
    <row r="90" spans="1:11" ht="15">
      <c r="A90" s="15"/>
      <c r="B90" s="9">
        <f>IF(ISBLANK(A90),"",'Menu Instrucciones'!$D$3)</f>
      </c>
      <c r="C90" s="9">
        <f>IF(ISBLANK(A90),"",'Menu Instrucciones'!$D$4)</f>
      </c>
      <c r="D90" s="3"/>
      <c r="E90" s="78"/>
      <c r="F90" s="15"/>
      <c r="G90" s="9">
        <f t="shared" si="2"/>
      </c>
      <c r="H90" s="15"/>
      <c r="I90" s="40"/>
      <c r="J90" s="40"/>
      <c r="K90" s="6">
        <f t="shared" si="3"/>
      </c>
    </row>
    <row r="91" spans="1:11" ht="15">
      <c r="A91" s="15"/>
      <c r="B91" s="9">
        <f>IF(ISBLANK(A91),"",'Menu Instrucciones'!$D$3)</f>
      </c>
      <c r="C91" s="9">
        <f>IF(ISBLANK(A91),"",'Menu Instrucciones'!$D$4)</f>
      </c>
      <c r="D91" s="3"/>
      <c r="E91" s="78"/>
      <c r="F91" s="15"/>
      <c r="G91" s="9">
        <f t="shared" si="2"/>
      </c>
      <c r="H91" s="15"/>
      <c r="I91" s="40"/>
      <c r="J91" s="40"/>
      <c r="K91" s="6">
        <f t="shared" si="3"/>
      </c>
    </row>
    <row r="92" spans="1:11" ht="15">
      <c r="A92" s="15"/>
      <c r="B92" s="9">
        <f>IF(ISBLANK(A92),"",'Menu Instrucciones'!$D$3)</f>
      </c>
      <c r="C92" s="9">
        <f>IF(ISBLANK(A92),"",'Menu Instrucciones'!$D$4)</f>
      </c>
      <c r="D92" s="3"/>
      <c r="E92" s="78"/>
      <c r="F92" s="15"/>
      <c r="G92" s="9">
        <f t="shared" si="2"/>
      </c>
      <c r="H92" s="15"/>
      <c r="I92" s="40"/>
      <c r="J92" s="40"/>
      <c r="K92" s="6">
        <f t="shared" si="3"/>
      </c>
    </row>
    <row r="93" spans="1:11" ht="15">
      <c r="A93" s="15"/>
      <c r="B93" s="9">
        <f>IF(ISBLANK(A93),"",'Menu Instrucciones'!$D$3)</f>
      </c>
      <c r="C93" s="9">
        <f>IF(ISBLANK(A93),"",'Menu Instrucciones'!$D$4)</f>
      </c>
      <c r="D93" s="3"/>
      <c r="E93" s="78"/>
      <c r="F93" s="15"/>
      <c r="G93" s="9">
        <f t="shared" si="2"/>
      </c>
      <c r="H93" s="15"/>
      <c r="I93" s="40"/>
      <c r="J93" s="40"/>
      <c r="K93" s="6">
        <f t="shared" si="3"/>
      </c>
    </row>
    <row r="94" spans="1:11" ht="15">
      <c r="A94" s="15"/>
      <c r="B94" s="9">
        <f>IF(ISBLANK(A94),"",'Menu Instrucciones'!$D$3)</f>
      </c>
      <c r="C94" s="9">
        <f>IF(ISBLANK(A94),"",'Menu Instrucciones'!$D$4)</f>
      </c>
      <c r="D94" s="3"/>
      <c r="E94" s="78"/>
      <c r="F94" s="15"/>
      <c r="G94" s="9">
        <f t="shared" si="2"/>
      </c>
      <c r="H94" s="15"/>
      <c r="I94" s="40"/>
      <c r="J94" s="40"/>
      <c r="K94" s="6">
        <f t="shared" si="3"/>
      </c>
    </row>
    <row r="95" spans="1:11" ht="15">
      <c r="A95" s="15"/>
      <c r="B95" s="9">
        <f>IF(ISBLANK(A95),"",'Menu Instrucciones'!$D$3)</f>
      </c>
      <c r="C95" s="9">
        <f>IF(ISBLANK(A95),"",'Menu Instrucciones'!$D$4)</f>
      </c>
      <c r="D95" s="3"/>
      <c r="E95" s="78"/>
      <c r="F95" s="15"/>
      <c r="G95" s="9">
        <f t="shared" si="2"/>
      </c>
      <c r="H95" s="15"/>
      <c r="I95" s="40"/>
      <c r="J95" s="40"/>
      <c r="K95" s="6">
        <f t="shared" si="3"/>
      </c>
    </row>
    <row r="96" spans="1:11" ht="15">
      <c r="A96" s="15"/>
      <c r="B96" s="9">
        <f>IF(ISBLANK(A96),"",'Menu Instrucciones'!$D$3)</f>
      </c>
      <c r="C96" s="9">
        <f>IF(ISBLANK(A96),"",'Menu Instrucciones'!$D$4)</f>
      </c>
      <c r="D96" s="3"/>
      <c r="E96" s="78"/>
      <c r="F96" s="15"/>
      <c r="G96" s="9">
        <f t="shared" si="2"/>
      </c>
      <c r="H96" s="15"/>
      <c r="I96" s="40"/>
      <c r="J96" s="40"/>
      <c r="K96" s="6">
        <f t="shared" si="3"/>
      </c>
    </row>
    <row r="97" spans="1:11" ht="15">
      <c r="A97" s="15"/>
      <c r="B97" s="9">
        <f>IF(ISBLANK(A97),"",'Menu Instrucciones'!$D$3)</f>
      </c>
      <c r="C97" s="9">
        <f>IF(ISBLANK(A97),"",'Menu Instrucciones'!$D$4)</f>
      </c>
      <c r="D97" s="3"/>
      <c r="E97" s="78"/>
      <c r="F97" s="15"/>
      <c r="G97" s="9">
        <f t="shared" si="2"/>
      </c>
      <c r="H97" s="15"/>
      <c r="I97" s="40"/>
      <c r="J97" s="40"/>
      <c r="K97" s="6">
        <f t="shared" si="3"/>
      </c>
    </row>
    <row r="98" spans="1:11" ht="15">
      <c r="A98" s="15"/>
      <c r="B98" s="9">
        <f>IF(ISBLANK(A98),"",'Menu Instrucciones'!$D$3)</f>
      </c>
      <c r="C98" s="9">
        <f>IF(ISBLANK(A98),"",'Menu Instrucciones'!$D$4)</f>
      </c>
      <c r="D98" s="3"/>
      <c r="E98" s="78"/>
      <c r="F98" s="15"/>
      <c r="G98" s="9">
        <f t="shared" si="2"/>
      </c>
      <c r="H98" s="15"/>
      <c r="I98" s="40"/>
      <c r="J98" s="40"/>
      <c r="K98" s="6">
        <f t="shared" si="3"/>
      </c>
    </row>
    <row r="99" spans="1:11" ht="15">
      <c r="A99" s="15"/>
      <c r="B99" s="9">
        <f>IF(ISBLANK(A99),"",'Menu Instrucciones'!$D$3)</f>
      </c>
      <c r="C99" s="9">
        <f>IF(ISBLANK(A99),"",'Menu Instrucciones'!$D$4)</f>
      </c>
      <c r="D99" s="3"/>
      <c r="E99" s="78"/>
      <c r="F99" s="15"/>
      <c r="G99" s="9">
        <f t="shared" si="2"/>
      </c>
      <c r="H99" s="15"/>
      <c r="I99" s="40"/>
      <c r="J99" s="40"/>
      <c r="K99" s="6">
        <f t="shared" si="3"/>
      </c>
    </row>
    <row r="100" spans="1:11" ht="15">
      <c r="A100" s="15"/>
      <c r="B100" s="9">
        <f>IF(ISBLANK(A100),"",'Menu Instrucciones'!$D$3)</f>
      </c>
      <c r="C100" s="9">
        <f>IF(ISBLANK(A100),"",'Menu Instrucciones'!$D$4)</f>
      </c>
      <c r="D100" s="3"/>
      <c r="E100" s="78"/>
      <c r="F100" s="15"/>
      <c r="G100" s="9">
        <f t="shared" si="2"/>
      </c>
      <c r="H100" s="15"/>
      <c r="I100" s="40"/>
      <c r="J100" s="40"/>
      <c r="K100" s="6">
        <f t="shared" si="3"/>
      </c>
    </row>
    <row r="101" spans="1:11" ht="15">
      <c r="A101" s="15"/>
      <c r="B101" s="9">
        <f>IF(ISBLANK(A101),"",'Menu Instrucciones'!$D$3)</f>
      </c>
      <c r="C101" s="9">
        <f>IF(ISBLANK(A101),"",'Menu Instrucciones'!$D$4)</f>
      </c>
      <c r="D101" s="3"/>
      <c r="E101" s="78"/>
      <c r="F101" s="15"/>
      <c r="G101" s="9">
        <f t="shared" si="2"/>
      </c>
      <c r="H101" s="15"/>
      <c r="I101" s="40"/>
      <c r="J101" s="40"/>
      <c r="K101" s="6">
        <f t="shared" si="3"/>
      </c>
    </row>
    <row r="102" spans="1:11" ht="15">
      <c r="A102" s="15"/>
      <c r="B102" s="9">
        <f>IF(ISBLANK(A102),"",'Menu Instrucciones'!$D$3)</f>
      </c>
      <c r="C102" s="9">
        <f>IF(ISBLANK(A102),"",'Menu Instrucciones'!$D$4)</f>
      </c>
      <c r="D102" s="3"/>
      <c r="E102" s="78"/>
      <c r="F102" s="15"/>
      <c r="G102" s="9">
        <f t="shared" si="2"/>
      </c>
      <c r="H102" s="15"/>
      <c r="I102" s="40"/>
      <c r="J102" s="40"/>
      <c r="K102" s="6">
        <f t="shared" si="3"/>
      </c>
    </row>
    <row r="103" spans="1:11" ht="15">
      <c r="A103" s="15"/>
      <c r="B103" s="9">
        <f>IF(ISBLANK(A103),"",'Menu Instrucciones'!$D$3)</f>
      </c>
      <c r="C103" s="9">
        <f>IF(ISBLANK(A103),"",'Menu Instrucciones'!$D$4)</f>
      </c>
      <c r="D103" s="3"/>
      <c r="E103" s="78"/>
      <c r="F103" s="15"/>
      <c r="G103" s="9">
        <f t="shared" si="2"/>
      </c>
      <c r="H103" s="15"/>
      <c r="I103" s="40"/>
      <c r="J103" s="40"/>
      <c r="K103" s="6">
        <f t="shared" si="3"/>
      </c>
    </row>
    <row r="104" spans="1:11" ht="15">
      <c r="A104" s="15"/>
      <c r="B104" s="9">
        <f>IF(ISBLANK(A104),"",'Menu Instrucciones'!$D$3)</f>
      </c>
      <c r="C104" s="9">
        <f>IF(ISBLANK(A104),"",'Menu Instrucciones'!$D$4)</f>
      </c>
      <c r="D104" s="3"/>
      <c r="E104" s="78"/>
      <c r="F104" s="15"/>
      <c r="G104" s="9">
        <f t="shared" si="2"/>
      </c>
      <c r="H104" s="15"/>
      <c r="I104" s="40"/>
      <c r="J104" s="40"/>
      <c r="K104" s="6">
        <f t="shared" si="3"/>
      </c>
    </row>
    <row r="105" spans="1:11" ht="15">
      <c r="A105" s="15"/>
      <c r="B105" s="9">
        <f>IF(ISBLANK(A105),"",'Menu Instrucciones'!$D$3)</f>
      </c>
      <c r="C105" s="9">
        <f>IF(ISBLANK(A105),"",'Menu Instrucciones'!$D$4)</f>
      </c>
      <c r="D105" s="3"/>
      <c r="E105" s="78"/>
      <c r="F105" s="15"/>
      <c r="G105" s="9">
        <f t="shared" si="2"/>
      </c>
      <c r="H105" s="15"/>
      <c r="I105" s="40"/>
      <c r="J105" s="40"/>
      <c r="K105" s="6">
        <f t="shared" si="3"/>
      </c>
    </row>
    <row r="106" spans="1:11" ht="15">
      <c r="A106" s="15"/>
      <c r="B106" s="9">
        <f>IF(ISBLANK(A106),"",'Menu Instrucciones'!$D$3)</f>
      </c>
      <c r="C106" s="9">
        <f>IF(ISBLANK(A106),"",'Menu Instrucciones'!$D$4)</f>
      </c>
      <c r="D106" s="3"/>
      <c r="E106" s="78"/>
      <c r="F106" s="15"/>
      <c r="G106" s="9">
        <f t="shared" si="2"/>
      </c>
      <c r="H106" s="15"/>
      <c r="I106" s="40"/>
      <c r="J106" s="40"/>
      <c r="K106" s="6">
        <f t="shared" si="3"/>
      </c>
    </row>
    <row r="107" spans="1:11" ht="15">
      <c r="A107" s="15"/>
      <c r="B107" s="9">
        <f>IF(ISBLANK(A107),"",'Menu Instrucciones'!$D$3)</f>
      </c>
      <c r="C107" s="9">
        <f>IF(ISBLANK(A107),"",'Menu Instrucciones'!$D$4)</f>
      </c>
      <c r="D107" s="3"/>
      <c r="E107" s="78"/>
      <c r="F107" s="15"/>
      <c r="G107" s="9">
        <f t="shared" si="2"/>
      </c>
      <c r="H107" s="15"/>
      <c r="I107" s="40"/>
      <c r="J107" s="40"/>
      <c r="K107" s="6">
        <f t="shared" si="3"/>
      </c>
    </row>
    <row r="108" spans="1:11" ht="15">
      <c r="A108" s="15"/>
      <c r="B108" s="9">
        <f>IF(ISBLANK(A108),"",'Menu Instrucciones'!$D$3)</f>
      </c>
      <c r="C108" s="9">
        <f>IF(ISBLANK(A108),"",'Menu Instrucciones'!$D$4)</f>
      </c>
      <c r="D108" s="3"/>
      <c r="E108" s="78"/>
      <c r="F108" s="15"/>
      <c r="G108" s="9">
        <f t="shared" si="2"/>
      </c>
      <c r="H108" s="15"/>
      <c r="I108" s="40"/>
      <c r="J108" s="40"/>
      <c r="K108" s="6">
        <f t="shared" si="3"/>
      </c>
    </row>
    <row r="109" spans="1:11" ht="15">
      <c r="A109" s="15"/>
      <c r="B109" s="9">
        <f>IF(ISBLANK(A109),"",'Menu Instrucciones'!$D$3)</f>
      </c>
      <c r="C109" s="9">
        <f>IF(ISBLANK(A109),"",'Menu Instrucciones'!$D$4)</f>
      </c>
      <c r="D109" s="3"/>
      <c r="E109" s="78"/>
      <c r="F109" s="15"/>
      <c r="G109" s="9">
        <f t="shared" si="2"/>
      </c>
      <c r="H109" s="15"/>
      <c r="I109" s="40"/>
      <c r="J109" s="40"/>
      <c r="K109" s="6">
        <f t="shared" si="3"/>
      </c>
    </row>
    <row r="110" spans="1:11" ht="15">
      <c r="A110" s="15"/>
      <c r="B110" s="9">
        <f>IF(ISBLANK(A110),"",'Menu Instrucciones'!$D$3)</f>
      </c>
      <c r="C110" s="9">
        <f>IF(ISBLANK(A110),"",'Menu Instrucciones'!$D$4)</f>
      </c>
      <c r="D110" s="3"/>
      <c r="E110" s="78"/>
      <c r="F110" s="15"/>
      <c r="G110" s="9">
        <f t="shared" si="2"/>
      </c>
      <c r="H110" s="15"/>
      <c r="I110" s="40"/>
      <c r="J110" s="40"/>
      <c r="K110" s="6">
        <f t="shared" si="3"/>
      </c>
    </row>
    <row r="111" spans="1:11" ht="15">
      <c r="A111" s="15"/>
      <c r="B111" s="9">
        <f>IF(ISBLANK(A111),"",'Menu Instrucciones'!$D$3)</f>
      </c>
      <c r="C111" s="9">
        <f>IF(ISBLANK(A111),"",'Menu Instrucciones'!$D$4)</f>
      </c>
      <c r="D111" s="3"/>
      <c r="E111" s="78"/>
      <c r="F111" s="15"/>
      <c r="G111" s="9">
        <f t="shared" si="2"/>
      </c>
      <c r="H111" s="15"/>
      <c r="I111" s="40"/>
      <c r="J111" s="40"/>
      <c r="K111" s="6">
        <f t="shared" si="3"/>
      </c>
    </row>
    <row r="112" spans="1:11" ht="15">
      <c r="A112" s="15"/>
      <c r="B112" s="9">
        <f>IF(ISBLANK(A112),"",'Menu Instrucciones'!$D$3)</f>
      </c>
      <c r="C112" s="9">
        <f>IF(ISBLANK(A112),"",'Menu Instrucciones'!$D$4)</f>
      </c>
      <c r="D112" s="3"/>
      <c r="E112" s="78"/>
      <c r="F112" s="15"/>
      <c r="G112" s="9">
        <f t="shared" si="2"/>
      </c>
      <c r="H112" s="15"/>
      <c r="I112" s="40"/>
      <c r="J112" s="40"/>
      <c r="K112" s="6">
        <f t="shared" si="3"/>
      </c>
    </row>
    <row r="113" spans="1:11" ht="15">
      <c r="A113" s="15"/>
      <c r="B113" s="9">
        <f>IF(ISBLANK(A113),"",'Menu Instrucciones'!$D$3)</f>
      </c>
      <c r="C113" s="9">
        <f>IF(ISBLANK(A113),"",'Menu Instrucciones'!$D$4)</f>
      </c>
      <c r="D113" s="3"/>
      <c r="E113" s="78"/>
      <c r="F113" s="15"/>
      <c r="G113" s="9">
        <f t="shared" si="2"/>
      </c>
      <c r="H113" s="15"/>
      <c r="I113" s="40"/>
      <c r="J113" s="40"/>
      <c r="K113" s="6">
        <f t="shared" si="3"/>
      </c>
    </row>
    <row r="114" spans="1:11" ht="15">
      <c r="A114" s="15"/>
      <c r="B114" s="9">
        <f>IF(ISBLANK(A114),"",'Menu Instrucciones'!$D$3)</f>
      </c>
      <c r="C114" s="9">
        <f>IF(ISBLANK(A114),"",'Menu Instrucciones'!$D$4)</f>
      </c>
      <c r="D114" s="3"/>
      <c r="E114" s="78"/>
      <c r="F114" s="15"/>
      <c r="G114" s="9">
        <f t="shared" si="2"/>
      </c>
      <c r="H114" s="15"/>
      <c r="I114" s="40"/>
      <c r="J114" s="40"/>
      <c r="K114" s="6">
        <f t="shared" si="3"/>
      </c>
    </row>
    <row r="115" spans="1:11" ht="15">
      <c r="A115" s="15"/>
      <c r="B115" s="9">
        <f>IF(ISBLANK(A115),"",'Menu Instrucciones'!$D$3)</f>
      </c>
      <c r="C115" s="9">
        <f>IF(ISBLANK(A115),"",'Menu Instrucciones'!$D$4)</f>
      </c>
      <c r="D115" s="3"/>
      <c r="E115" s="78"/>
      <c r="F115" s="15"/>
      <c r="G115" s="9">
        <f t="shared" si="2"/>
      </c>
      <c r="H115" s="15"/>
      <c r="I115" s="40"/>
      <c r="J115" s="40"/>
      <c r="K115" s="6">
        <f t="shared" si="3"/>
      </c>
    </row>
    <row r="116" spans="1:11" ht="15">
      <c r="A116" s="15"/>
      <c r="B116" s="9">
        <f>IF(ISBLANK(A116),"",'Menu Instrucciones'!$D$3)</f>
      </c>
      <c r="C116" s="9">
        <f>IF(ISBLANK(A116),"",'Menu Instrucciones'!$D$4)</f>
      </c>
      <c r="D116" s="3"/>
      <c r="E116" s="78"/>
      <c r="F116" s="15"/>
      <c r="G116" s="9">
        <f t="shared" si="2"/>
      </c>
      <c r="H116" s="15"/>
      <c r="I116" s="40"/>
      <c r="J116" s="40"/>
      <c r="K116" s="6">
        <f t="shared" si="3"/>
      </c>
    </row>
    <row r="117" spans="1:11" ht="15">
      <c r="A117" s="15"/>
      <c r="B117" s="9">
        <f>IF(ISBLANK(A117),"",'Menu Instrucciones'!$D$3)</f>
      </c>
      <c r="C117" s="9">
        <f>IF(ISBLANK(A117),"",'Menu Instrucciones'!$D$4)</f>
      </c>
      <c r="D117" s="3"/>
      <c r="E117" s="78"/>
      <c r="F117" s="15"/>
      <c r="G117" s="9">
        <f t="shared" si="2"/>
      </c>
      <c r="H117" s="15"/>
      <c r="I117" s="40"/>
      <c r="J117" s="40"/>
      <c r="K117" s="6">
        <f t="shared" si="3"/>
      </c>
    </row>
    <row r="118" spans="1:11" ht="15">
      <c r="A118" s="15"/>
      <c r="B118" s="9">
        <f>IF(ISBLANK(A118),"",'Menu Instrucciones'!$D$3)</f>
      </c>
      <c r="C118" s="9">
        <f>IF(ISBLANK(A118),"",'Menu Instrucciones'!$D$4)</f>
      </c>
      <c r="D118" s="3"/>
      <c r="E118" s="78"/>
      <c r="F118" s="15"/>
      <c r="G118" s="9">
        <f t="shared" si="2"/>
      </c>
      <c r="H118" s="15"/>
      <c r="I118" s="40"/>
      <c r="J118" s="40"/>
      <c r="K118" s="6">
        <f t="shared" si="3"/>
      </c>
    </row>
    <row r="119" spans="1:11" ht="15">
      <c r="A119" s="15"/>
      <c r="B119" s="9">
        <f>IF(ISBLANK(A119),"",'Menu Instrucciones'!$D$3)</f>
      </c>
      <c r="C119" s="9">
        <f>IF(ISBLANK(A119),"",'Menu Instrucciones'!$D$4)</f>
      </c>
      <c r="D119" s="3"/>
      <c r="E119" s="78"/>
      <c r="F119" s="15"/>
      <c r="G119" s="9">
        <f t="shared" si="2"/>
      </c>
      <c r="H119" s="15"/>
      <c r="I119" s="40"/>
      <c r="J119" s="40"/>
      <c r="K119" s="6">
        <f t="shared" si="3"/>
      </c>
    </row>
    <row r="120" spans="1:11" ht="15">
      <c r="A120" s="15"/>
      <c r="B120" s="9">
        <f>IF(ISBLANK(A120),"",'Menu Instrucciones'!$D$3)</f>
      </c>
      <c r="C120" s="9">
        <f>IF(ISBLANK(A120),"",'Menu Instrucciones'!$D$4)</f>
      </c>
      <c r="D120" s="3"/>
      <c r="E120" s="78"/>
      <c r="F120" s="15"/>
      <c r="G120" s="9">
        <f t="shared" si="2"/>
      </c>
      <c r="H120" s="15"/>
      <c r="I120" s="40"/>
      <c r="J120" s="40"/>
      <c r="K120" s="6">
        <f t="shared" si="3"/>
      </c>
    </row>
    <row r="121" spans="1:11" ht="15">
      <c r="A121" s="15"/>
      <c r="B121" s="9">
        <f>IF(ISBLANK(A121),"",'Menu Instrucciones'!$D$3)</f>
      </c>
      <c r="C121" s="9">
        <f>IF(ISBLANK(A121),"",'Menu Instrucciones'!$D$4)</f>
      </c>
      <c r="D121" s="3"/>
      <c r="E121" s="78"/>
      <c r="F121" s="15"/>
      <c r="G121" s="9">
        <f t="shared" si="2"/>
      </c>
      <c r="H121" s="15"/>
      <c r="I121" s="40"/>
      <c r="J121" s="40"/>
      <c r="K121" s="6">
        <f t="shared" si="3"/>
      </c>
    </row>
    <row r="122" spans="1:11" ht="15">
      <c r="A122" s="15"/>
      <c r="B122" s="9">
        <f>IF(ISBLANK(A122),"",'Menu Instrucciones'!$D$3)</f>
      </c>
      <c r="C122" s="9">
        <f>IF(ISBLANK(A122),"",'Menu Instrucciones'!$D$4)</f>
      </c>
      <c r="D122" s="3"/>
      <c r="E122" s="78"/>
      <c r="F122" s="15"/>
      <c r="G122" s="9">
        <f t="shared" si="2"/>
      </c>
      <c r="H122" s="15"/>
      <c r="I122" s="40"/>
      <c r="J122" s="40"/>
      <c r="K122" s="6">
        <f t="shared" si="3"/>
      </c>
    </row>
    <row r="123" spans="1:11" ht="15">
      <c r="A123" s="15"/>
      <c r="B123" s="9">
        <f>IF(ISBLANK(A123),"",'Menu Instrucciones'!$D$3)</f>
      </c>
      <c r="C123" s="9">
        <f>IF(ISBLANK(A123),"",'Menu Instrucciones'!$D$4)</f>
      </c>
      <c r="D123" s="3"/>
      <c r="E123" s="78"/>
      <c r="F123" s="15"/>
      <c r="G123" s="9">
        <f t="shared" si="2"/>
      </c>
      <c r="H123" s="15"/>
      <c r="I123" s="40"/>
      <c r="J123" s="40"/>
      <c r="K123" s="6">
        <f t="shared" si="3"/>
      </c>
    </row>
    <row r="124" spans="1:11" ht="15">
      <c r="A124" s="15"/>
      <c r="B124" s="9">
        <f>IF(ISBLANK(A124),"",'Menu Instrucciones'!$D$3)</f>
      </c>
      <c r="C124" s="9">
        <f>IF(ISBLANK(A124),"",'Menu Instrucciones'!$D$4)</f>
      </c>
      <c r="D124" s="3"/>
      <c r="E124" s="78"/>
      <c r="F124" s="15"/>
      <c r="G124" s="9">
        <f t="shared" si="2"/>
      </c>
      <c r="H124" s="15"/>
      <c r="I124" s="40"/>
      <c r="J124" s="40"/>
      <c r="K124" s="6">
        <f t="shared" si="3"/>
      </c>
    </row>
    <row r="125" spans="1:11" ht="15">
      <c r="A125" s="15"/>
      <c r="B125" s="9">
        <f>IF(ISBLANK(A125),"",'Menu Instrucciones'!$D$3)</f>
      </c>
      <c r="C125" s="9">
        <f>IF(ISBLANK(A125),"",'Menu Instrucciones'!$D$4)</f>
      </c>
      <c r="D125" s="3"/>
      <c r="E125" s="78"/>
      <c r="F125" s="15"/>
      <c r="G125" s="9">
        <f t="shared" si="2"/>
      </c>
      <c r="H125" s="15"/>
      <c r="I125" s="40"/>
      <c r="J125" s="40"/>
      <c r="K125" s="6">
        <f t="shared" si="3"/>
      </c>
    </row>
    <row r="126" spans="1:11" ht="15">
      <c r="A126" s="15"/>
      <c r="B126" s="9">
        <f>IF(ISBLANK(A126),"",'Menu Instrucciones'!$D$3)</f>
      </c>
      <c r="C126" s="9">
        <f>IF(ISBLANK(A126),"",'Menu Instrucciones'!$D$4)</f>
      </c>
      <c r="D126" s="3"/>
      <c r="E126" s="78"/>
      <c r="F126" s="15"/>
      <c r="G126" s="9">
        <f t="shared" si="2"/>
      </c>
      <c r="H126" s="15"/>
      <c r="I126" s="40"/>
      <c r="J126" s="40"/>
      <c r="K126" s="6">
        <f t="shared" si="3"/>
      </c>
    </row>
    <row r="127" spans="1:11" ht="15">
      <c r="A127" s="15"/>
      <c r="B127" s="9">
        <f>IF(ISBLANK(A127),"",'Menu Instrucciones'!$D$3)</f>
      </c>
      <c r="C127" s="9">
        <f>IF(ISBLANK(A127),"",'Menu Instrucciones'!$D$4)</f>
      </c>
      <c r="D127" s="3"/>
      <c r="E127" s="78"/>
      <c r="F127" s="15"/>
      <c r="G127" s="9">
        <f t="shared" si="2"/>
      </c>
      <c r="H127" s="15"/>
      <c r="I127" s="40"/>
      <c r="J127" s="40"/>
      <c r="K127" s="6">
        <f t="shared" si="3"/>
      </c>
    </row>
    <row r="128" spans="1:11" ht="15">
      <c r="A128" s="15"/>
      <c r="B128" s="9">
        <f>IF(ISBLANK(A128),"",'Menu Instrucciones'!$D$3)</f>
      </c>
      <c r="C128" s="9">
        <f>IF(ISBLANK(A128),"",'Menu Instrucciones'!$D$4)</f>
      </c>
      <c r="D128" s="3"/>
      <c r="E128" s="78"/>
      <c r="F128" s="15"/>
      <c r="G128" s="9">
        <f t="shared" si="2"/>
      </c>
      <c r="H128" s="15"/>
      <c r="I128" s="40"/>
      <c r="J128" s="40"/>
      <c r="K128" s="6">
        <f t="shared" si="3"/>
      </c>
    </row>
    <row r="129" spans="1:11" ht="15">
      <c r="A129" s="15"/>
      <c r="B129" s="9">
        <f>IF(ISBLANK(A129),"",'Menu Instrucciones'!$D$3)</f>
      </c>
      <c r="C129" s="9">
        <f>IF(ISBLANK(A129),"",'Menu Instrucciones'!$D$4)</f>
      </c>
      <c r="D129" s="3"/>
      <c r="E129" s="78"/>
      <c r="F129" s="15"/>
      <c r="G129" s="9">
        <f t="shared" si="2"/>
      </c>
      <c r="H129" s="15"/>
      <c r="I129" s="40"/>
      <c r="J129" s="40"/>
      <c r="K129" s="6">
        <f t="shared" si="3"/>
      </c>
    </row>
    <row r="130" spans="1:11" ht="15">
      <c r="A130" s="15"/>
      <c r="B130" s="9">
        <f>IF(ISBLANK(A130),"",'Menu Instrucciones'!$D$3)</f>
      </c>
      <c r="C130" s="9">
        <f>IF(ISBLANK(A130),"",'Menu Instrucciones'!$D$4)</f>
      </c>
      <c r="D130" s="3"/>
      <c r="E130" s="78"/>
      <c r="F130" s="15"/>
      <c r="G130" s="9">
        <f t="shared" si="2"/>
      </c>
      <c r="H130" s="15"/>
      <c r="I130" s="40"/>
      <c r="J130" s="40"/>
      <c r="K130" s="6">
        <f t="shared" si="3"/>
      </c>
    </row>
    <row r="131" spans="1:11" ht="15">
      <c r="A131" s="15"/>
      <c r="B131" s="9">
        <f>IF(ISBLANK(A131),"",'Menu Instrucciones'!$D$3)</f>
      </c>
      <c r="C131" s="9">
        <f>IF(ISBLANK(A131),"",'Menu Instrucciones'!$D$4)</f>
      </c>
      <c r="D131" s="3"/>
      <c r="E131" s="78"/>
      <c r="F131" s="15"/>
      <c r="G131" s="9">
        <f aca="true" t="shared" si="4" ref="G131:G150">IF(OR(ISBLANK($A131),$A131="ELIMINAR",$A131="DESACTIVAR"),"",VLOOKUP(F131,$E$65001:$F$65029,2,FALSE))</f>
      </c>
      <c r="H131" s="15"/>
      <c r="I131" s="40"/>
      <c r="J131" s="40"/>
      <c r="K131" s="6">
        <f aca="true" t="shared" si="5" ref="K131:K150">IF(OR(ISBLANK($A131),$A131="ELIMINAR",$A131="DESACTIVAR"),"",IF(OR(MID(I131,1,3)="111",MID(I131,1,3)="112",MID(I131,1,3)="119",),"OK","ERROR"))</f>
      </c>
    </row>
    <row r="132" spans="1:11" ht="15">
      <c r="A132" s="15"/>
      <c r="B132" s="9">
        <f>IF(ISBLANK(A132),"",'Menu Instrucciones'!$D$3)</f>
      </c>
      <c r="C132" s="9">
        <f>IF(ISBLANK(A132),"",'Menu Instrucciones'!$D$4)</f>
      </c>
      <c r="D132" s="3"/>
      <c r="E132" s="78"/>
      <c r="F132" s="15"/>
      <c r="G132" s="9">
        <f t="shared" si="4"/>
      </c>
      <c r="H132" s="15"/>
      <c r="I132" s="40"/>
      <c r="J132" s="40"/>
      <c r="K132" s="6">
        <f t="shared" si="5"/>
      </c>
    </row>
    <row r="133" spans="1:11" ht="15">
      <c r="A133" s="15"/>
      <c r="B133" s="9">
        <f>IF(ISBLANK(A133),"",'Menu Instrucciones'!$D$3)</f>
      </c>
      <c r="C133" s="9">
        <f>IF(ISBLANK(A133),"",'Menu Instrucciones'!$D$4)</f>
      </c>
      <c r="D133" s="3"/>
      <c r="E133" s="78"/>
      <c r="F133" s="15"/>
      <c r="G133" s="9">
        <f t="shared" si="4"/>
      </c>
      <c r="H133" s="15"/>
      <c r="I133" s="40"/>
      <c r="J133" s="40"/>
      <c r="K133" s="6">
        <f t="shared" si="5"/>
      </c>
    </row>
    <row r="134" spans="1:11" ht="15">
      <c r="A134" s="15"/>
      <c r="B134" s="9">
        <f>IF(ISBLANK(A134),"",'Menu Instrucciones'!$D$3)</f>
      </c>
      <c r="C134" s="9">
        <f>IF(ISBLANK(A134),"",'Menu Instrucciones'!$D$4)</f>
      </c>
      <c r="D134" s="3"/>
      <c r="E134" s="78"/>
      <c r="F134" s="15"/>
      <c r="G134" s="9">
        <f t="shared" si="4"/>
      </c>
      <c r="H134" s="15"/>
      <c r="I134" s="40"/>
      <c r="J134" s="40"/>
      <c r="K134" s="6">
        <f t="shared" si="5"/>
      </c>
    </row>
    <row r="135" spans="1:11" ht="15">
      <c r="A135" s="15"/>
      <c r="B135" s="9">
        <f>IF(ISBLANK(A135),"",'Menu Instrucciones'!$D$3)</f>
      </c>
      <c r="C135" s="9">
        <f>IF(ISBLANK(A135),"",'Menu Instrucciones'!$D$4)</f>
      </c>
      <c r="D135" s="3"/>
      <c r="E135" s="78"/>
      <c r="F135" s="15"/>
      <c r="G135" s="9">
        <f t="shared" si="4"/>
      </c>
      <c r="H135" s="15"/>
      <c r="I135" s="40"/>
      <c r="J135" s="40"/>
      <c r="K135" s="6">
        <f t="shared" si="5"/>
      </c>
    </row>
    <row r="136" spans="1:11" ht="15">
      <c r="A136" s="15"/>
      <c r="B136" s="9">
        <f>IF(ISBLANK(A136),"",'Menu Instrucciones'!$D$3)</f>
      </c>
      <c r="C136" s="9">
        <f>IF(ISBLANK(A136),"",'Menu Instrucciones'!$D$4)</f>
      </c>
      <c r="D136" s="3"/>
      <c r="E136" s="78"/>
      <c r="F136" s="15"/>
      <c r="G136" s="9">
        <f t="shared" si="4"/>
      </c>
      <c r="H136" s="15"/>
      <c r="I136" s="40"/>
      <c r="J136" s="40"/>
      <c r="K136" s="6">
        <f t="shared" si="5"/>
      </c>
    </row>
    <row r="137" spans="1:11" ht="15">
      <c r="A137" s="15"/>
      <c r="B137" s="9">
        <f>IF(ISBLANK(A137),"",'Menu Instrucciones'!$D$3)</f>
      </c>
      <c r="C137" s="9">
        <f>IF(ISBLANK(A137),"",'Menu Instrucciones'!$D$4)</f>
      </c>
      <c r="D137" s="3"/>
      <c r="E137" s="78"/>
      <c r="F137" s="15"/>
      <c r="G137" s="9">
        <f t="shared" si="4"/>
      </c>
      <c r="H137" s="15"/>
      <c r="I137" s="40"/>
      <c r="J137" s="40"/>
      <c r="K137" s="6">
        <f t="shared" si="5"/>
      </c>
    </row>
    <row r="138" spans="1:11" ht="15">
      <c r="A138" s="15"/>
      <c r="B138" s="9">
        <f>IF(ISBLANK(A138),"",'Menu Instrucciones'!$D$3)</f>
      </c>
      <c r="C138" s="9">
        <f>IF(ISBLANK(A138),"",'Menu Instrucciones'!$D$4)</f>
      </c>
      <c r="D138" s="3"/>
      <c r="E138" s="78"/>
      <c r="F138" s="15"/>
      <c r="G138" s="9">
        <f t="shared" si="4"/>
      </c>
      <c r="H138" s="15"/>
      <c r="I138" s="40"/>
      <c r="J138" s="40"/>
      <c r="K138" s="6">
        <f t="shared" si="5"/>
      </c>
    </row>
    <row r="139" spans="1:11" ht="15">
      <c r="A139" s="15"/>
      <c r="B139" s="9">
        <f>IF(ISBLANK(A139),"",'Menu Instrucciones'!$D$3)</f>
      </c>
      <c r="C139" s="9">
        <f>IF(ISBLANK(A139),"",'Menu Instrucciones'!$D$4)</f>
      </c>
      <c r="D139" s="3"/>
      <c r="E139" s="78"/>
      <c r="F139" s="15"/>
      <c r="G139" s="9">
        <f t="shared" si="4"/>
      </c>
      <c r="H139" s="15"/>
      <c r="I139" s="40"/>
      <c r="J139" s="40"/>
      <c r="K139" s="6">
        <f t="shared" si="5"/>
      </c>
    </row>
    <row r="140" spans="1:11" ht="15">
      <c r="A140" s="15"/>
      <c r="B140" s="9">
        <f>IF(ISBLANK(A140),"",'Menu Instrucciones'!$D$3)</f>
      </c>
      <c r="C140" s="9">
        <f>IF(ISBLANK(A140),"",'Menu Instrucciones'!$D$4)</f>
      </c>
      <c r="D140" s="3"/>
      <c r="E140" s="78"/>
      <c r="F140" s="15"/>
      <c r="G140" s="9">
        <f t="shared" si="4"/>
      </c>
      <c r="H140" s="15"/>
      <c r="I140" s="40"/>
      <c r="J140" s="40"/>
      <c r="K140" s="6">
        <f t="shared" si="5"/>
      </c>
    </row>
    <row r="141" spans="1:11" ht="15">
      <c r="A141" s="15"/>
      <c r="B141" s="9">
        <f>IF(ISBLANK(A141),"",'Menu Instrucciones'!$D$3)</f>
      </c>
      <c r="C141" s="9">
        <f>IF(ISBLANK(A141),"",'Menu Instrucciones'!$D$4)</f>
      </c>
      <c r="D141" s="3"/>
      <c r="E141" s="78"/>
      <c r="F141" s="15"/>
      <c r="G141" s="9">
        <f t="shared" si="4"/>
      </c>
      <c r="H141" s="15"/>
      <c r="I141" s="40"/>
      <c r="J141" s="40"/>
      <c r="K141" s="6">
        <f t="shared" si="5"/>
      </c>
    </row>
    <row r="142" spans="1:11" ht="15">
      <c r="A142" s="15"/>
      <c r="B142" s="9">
        <f>IF(ISBLANK(A142),"",'Menu Instrucciones'!$D$3)</f>
      </c>
      <c r="C142" s="9">
        <f>IF(ISBLANK(A142),"",'Menu Instrucciones'!$D$4)</f>
      </c>
      <c r="D142" s="3"/>
      <c r="E142" s="78"/>
      <c r="F142" s="15"/>
      <c r="G142" s="9">
        <f t="shared" si="4"/>
      </c>
      <c r="H142" s="15"/>
      <c r="I142" s="40"/>
      <c r="J142" s="40"/>
      <c r="K142" s="6">
        <f t="shared" si="5"/>
      </c>
    </row>
    <row r="143" spans="1:11" ht="15">
      <c r="A143" s="15"/>
      <c r="B143" s="9">
        <f>IF(ISBLANK(A143),"",'Menu Instrucciones'!$D$3)</f>
      </c>
      <c r="C143" s="9">
        <f>IF(ISBLANK(A143),"",'Menu Instrucciones'!$D$4)</f>
      </c>
      <c r="D143" s="3"/>
      <c r="E143" s="78"/>
      <c r="F143" s="15"/>
      <c r="G143" s="9">
        <f t="shared" si="4"/>
      </c>
      <c r="H143" s="15"/>
      <c r="I143" s="40"/>
      <c r="J143" s="40"/>
      <c r="K143" s="6">
        <f t="shared" si="5"/>
      </c>
    </row>
    <row r="144" spans="1:11" ht="15">
      <c r="A144" s="15"/>
      <c r="B144" s="9">
        <f>IF(ISBLANK(A144),"",'Menu Instrucciones'!$D$3)</f>
      </c>
      <c r="C144" s="9">
        <f>IF(ISBLANK(A144),"",'Menu Instrucciones'!$D$4)</f>
      </c>
      <c r="D144" s="3"/>
      <c r="E144" s="78"/>
      <c r="F144" s="15"/>
      <c r="G144" s="9">
        <f t="shared" si="4"/>
      </c>
      <c r="H144" s="15"/>
      <c r="I144" s="40"/>
      <c r="J144" s="40"/>
      <c r="K144" s="6">
        <f t="shared" si="5"/>
      </c>
    </row>
    <row r="145" spans="1:11" ht="15">
      <c r="A145" s="15"/>
      <c r="B145" s="9">
        <f>IF(ISBLANK(A145),"",'Menu Instrucciones'!$D$3)</f>
      </c>
      <c r="C145" s="9">
        <f>IF(ISBLANK(A145),"",'Menu Instrucciones'!$D$4)</f>
      </c>
      <c r="D145" s="3"/>
      <c r="E145" s="78"/>
      <c r="F145" s="15"/>
      <c r="G145" s="9">
        <f t="shared" si="4"/>
      </c>
      <c r="H145" s="15"/>
      <c r="I145" s="40"/>
      <c r="J145" s="40"/>
      <c r="K145" s="6">
        <f t="shared" si="5"/>
      </c>
    </row>
    <row r="146" spans="1:11" ht="15">
      <c r="A146" s="15"/>
      <c r="B146" s="9">
        <f>IF(ISBLANK(A146),"",'Menu Instrucciones'!$D$3)</f>
      </c>
      <c r="C146" s="9">
        <f>IF(ISBLANK(A146),"",'Menu Instrucciones'!$D$4)</f>
      </c>
      <c r="D146" s="3"/>
      <c r="E146" s="78"/>
      <c r="F146" s="15"/>
      <c r="G146" s="9">
        <f t="shared" si="4"/>
      </c>
      <c r="H146" s="15"/>
      <c r="I146" s="40"/>
      <c r="J146" s="40"/>
      <c r="K146" s="6">
        <f t="shared" si="5"/>
      </c>
    </row>
    <row r="147" spans="1:11" ht="15">
      <c r="A147" s="15"/>
      <c r="B147" s="9">
        <f>IF(ISBLANK(A147),"",'Menu Instrucciones'!$D$3)</f>
      </c>
      <c r="C147" s="9">
        <f>IF(ISBLANK(A147),"",'Menu Instrucciones'!$D$4)</f>
      </c>
      <c r="D147" s="3"/>
      <c r="E147" s="78"/>
      <c r="F147" s="15"/>
      <c r="G147" s="9">
        <f t="shared" si="4"/>
      </c>
      <c r="H147" s="15"/>
      <c r="I147" s="40"/>
      <c r="J147" s="40"/>
      <c r="K147" s="6">
        <f t="shared" si="5"/>
      </c>
    </row>
    <row r="148" spans="1:11" ht="15">
      <c r="A148" s="15"/>
      <c r="B148" s="9">
        <f>IF(ISBLANK(A148),"",'Menu Instrucciones'!$D$3)</f>
      </c>
      <c r="C148" s="9">
        <f>IF(ISBLANK(A148),"",'Menu Instrucciones'!$D$4)</f>
      </c>
      <c r="D148" s="3"/>
      <c r="E148" s="78"/>
      <c r="F148" s="15"/>
      <c r="G148" s="9">
        <f t="shared" si="4"/>
      </c>
      <c r="H148" s="15"/>
      <c r="I148" s="40"/>
      <c r="J148" s="40"/>
      <c r="K148" s="6">
        <f t="shared" si="5"/>
      </c>
    </row>
    <row r="149" spans="1:11" ht="15">
      <c r="A149" s="15"/>
      <c r="B149" s="9">
        <f>IF(ISBLANK(A149),"",'Menu Instrucciones'!$D$3)</f>
      </c>
      <c r="C149" s="9">
        <f>IF(ISBLANK(A149),"",'Menu Instrucciones'!$D$4)</f>
      </c>
      <c r="D149" s="3"/>
      <c r="E149" s="78"/>
      <c r="F149" s="15"/>
      <c r="G149" s="9">
        <f t="shared" si="4"/>
      </c>
      <c r="H149" s="15"/>
      <c r="I149" s="40"/>
      <c r="J149" s="40"/>
      <c r="K149" s="6">
        <f t="shared" si="5"/>
      </c>
    </row>
    <row r="150" spans="1:11" ht="15">
      <c r="A150" s="15"/>
      <c r="B150" s="9">
        <f>IF(ISBLANK(A150),"",'Menu Instrucciones'!$D$3)</f>
      </c>
      <c r="C150" s="9">
        <f>IF(ISBLANK(A150),"",'Menu Instrucciones'!$D$4)</f>
      </c>
      <c r="D150" s="3"/>
      <c r="E150" s="78"/>
      <c r="F150" s="15"/>
      <c r="G150" s="9">
        <f t="shared" si="4"/>
      </c>
      <c r="H150" s="15"/>
      <c r="I150" s="40"/>
      <c r="J150" s="40"/>
      <c r="K150" s="6">
        <f t="shared" si="5"/>
      </c>
    </row>
    <row r="65000" spans="4:7" ht="15" hidden="1">
      <c r="D65000" s="11" t="s">
        <v>418</v>
      </c>
      <c r="E65000" s="10" t="s">
        <v>437</v>
      </c>
      <c r="F65000" s="10"/>
      <c r="G65000" s="10" t="s">
        <v>445</v>
      </c>
    </row>
    <row r="65001" spans="4:7" ht="15" hidden="1">
      <c r="D65001" s="10" t="s">
        <v>419</v>
      </c>
      <c r="E65001" s="10" t="s">
        <v>448</v>
      </c>
      <c r="F65001" s="10" t="s">
        <v>477</v>
      </c>
      <c r="G65001" s="10" t="s">
        <v>446</v>
      </c>
    </row>
    <row r="65002" spans="4:7" ht="15" hidden="1">
      <c r="D65002" s="10" t="s">
        <v>420</v>
      </c>
      <c r="E65002" s="10" t="s">
        <v>449</v>
      </c>
      <c r="F65002" s="10" t="s">
        <v>478</v>
      </c>
      <c r="G65002" s="10" t="s">
        <v>447</v>
      </c>
    </row>
    <row r="65003" spans="4:7" ht="15" hidden="1">
      <c r="D65003" s="13" t="s">
        <v>421</v>
      </c>
      <c r="E65003" s="10" t="s">
        <v>450</v>
      </c>
      <c r="F65003" s="10" t="s">
        <v>479</v>
      </c>
      <c r="G65003" s="10"/>
    </row>
    <row r="65004" spans="4:7" ht="15" hidden="1">
      <c r="D65004" s="10" t="s">
        <v>422</v>
      </c>
      <c r="E65004" s="10" t="s">
        <v>451</v>
      </c>
      <c r="F65004" s="10" t="s">
        <v>480</v>
      </c>
      <c r="G65004" s="10"/>
    </row>
    <row r="65005" spans="4:7" ht="15" hidden="1">
      <c r="D65005" s="10"/>
      <c r="E65005" s="10" t="s">
        <v>452</v>
      </c>
      <c r="F65005" s="10" t="s">
        <v>481</v>
      </c>
      <c r="G65005" s="10"/>
    </row>
    <row r="65006" spans="4:7" ht="15" hidden="1">
      <c r="D65006" s="10"/>
      <c r="E65006" s="10" t="s">
        <v>453</v>
      </c>
      <c r="F65006" s="10" t="s">
        <v>482</v>
      </c>
      <c r="G65006" s="10"/>
    </row>
    <row r="65007" spans="4:7" ht="15" hidden="1">
      <c r="D65007" s="10"/>
      <c r="E65007" s="10" t="s">
        <v>454</v>
      </c>
      <c r="F65007" s="10" t="s">
        <v>483</v>
      </c>
      <c r="G65007" s="10"/>
    </row>
    <row r="65008" spans="4:7" ht="15" hidden="1">
      <c r="D65008" s="10"/>
      <c r="E65008" s="10" t="s">
        <v>455</v>
      </c>
      <c r="F65008" s="10" t="s">
        <v>484</v>
      </c>
      <c r="G65008" s="10"/>
    </row>
    <row r="65009" spans="4:7" ht="15" hidden="1">
      <c r="D65009" s="10"/>
      <c r="E65009" s="10" t="s">
        <v>456</v>
      </c>
      <c r="F65009" s="10" t="s">
        <v>485</v>
      </c>
      <c r="G65009" s="10"/>
    </row>
    <row r="65010" spans="4:7" ht="15" hidden="1">
      <c r="D65010" s="10"/>
      <c r="E65010" s="10" t="s">
        <v>457</v>
      </c>
      <c r="F65010" s="10" t="s">
        <v>486</v>
      </c>
      <c r="G65010" s="10"/>
    </row>
    <row r="65011" spans="4:7" ht="15" hidden="1">
      <c r="D65011" s="10"/>
      <c r="E65011" s="10" t="s">
        <v>458</v>
      </c>
      <c r="F65011" s="10" t="s">
        <v>487</v>
      </c>
      <c r="G65011" s="10"/>
    </row>
    <row r="65012" spans="4:7" ht="15" hidden="1">
      <c r="D65012" s="10"/>
      <c r="E65012" s="10" t="s">
        <v>459</v>
      </c>
      <c r="F65012" s="10" t="s">
        <v>488</v>
      </c>
      <c r="G65012" s="10"/>
    </row>
    <row r="65013" spans="4:7" ht="15" hidden="1">
      <c r="D65013" s="10"/>
      <c r="E65013" s="10" t="s">
        <v>460</v>
      </c>
      <c r="F65013" s="10" t="s">
        <v>489</v>
      </c>
      <c r="G65013" s="10"/>
    </row>
    <row r="65014" spans="4:7" ht="15" hidden="1">
      <c r="D65014" s="10"/>
      <c r="E65014" s="10" t="s">
        <v>461</v>
      </c>
      <c r="F65014" s="10" t="s">
        <v>490</v>
      </c>
      <c r="G65014" s="10"/>
    </row>
    <row r="65015" spans="4:7" ht="15" hidden="1">
      <c r="D65015" s="10"/>
      <c r="E65015" s="10" t="s">
        <v>462</v>
      </c>
      <c r="F65015" s="10" t="s">
        <v>491</v>
      </c>
      <c r="G65015" s="10"/>
    </row>
    <row r="65016" spans="4:7" ht="15" hidden="1">
      <c r="D65016" s="10"/>
      <c r="E65016" s="10" t="s">
        <v>463</v>
      </c>
      <c r="F65016" s="10" t="s">
        <v>492</v>
      </c>
      <c r="G65016" s="10"/>
    </row>
    <row r="65017" spans="4:7" ht="15" hidden="1">
      <c r="D65017" s="10"/>
      <c r="E65017" s="10" t="s">
        <v>464</v>
      </c>
      <c r="F65017" s="10" t="s">
        <v>493</v>
      </c>
      <c r="G65017" s="10"/>
    </row>
    <row r="65018" spans="4:7" ht="15" hidden="1">
      <c r="D65018" s="10"/>
      <c r="E65018" s="10" t="s">
        <v>465</v>
      </c>
      <c r="F65018" s="10" t="s">
        <v>494</v>
      </c>
      <c r="G65018" s="10"/>
    </row>
    <row r="65019" spans="4:7" ht="15" hidden="1">
      <c r="D65019" s="10"/>
      <c r="E65019" s="10" t="s">
        <v>466</v>
      </c>
      <c r="F65019" s="10" t="s">
        <v>495</v>
      </c>
      <c r="G65019" s="10"/>
    </row>
    <row r="65020" spans="4:7" ht="15" hidden="1">
      <c r="D65020" s="10"/>
      <c r="E65020" s="10" t="s">
        <v>467</v>
      </c>
      <c r="F65020" s="10" t="s">
        <v>496</v>
      </c>
      <c r="G65020" s="10"/>
    </row>
    <row r="65021" spans="4:7" ht="15" hidden="1">
      <c r="D65021" s="10"/>
      <c r="E65021" s="10" t="s">
        <v>468</v>
      </c>
      <c r="F65021" s="10" t="s">
        <v>497</v>
      </c>
      <c r="G65021" s="10"/>
    </row>
    <row r="65022" spans="4:7" ht="15" hidden="1">
      <c r="D65022" s="10"/>
      <c r="E65022" s="10" t="s">
        <v>469</v>
      </c>
      <c r="F65022" s="10" t="s">
        <v>498</v>
      </c>
      <c r="G65022" s="10"/>
    </row>
    <row r="65023" spans="4:7" ht="15" hidden="1">
      <c r="D65023" s="10"/>
      <c r="E65023" s="10" t="s">
        <v>470</v>
      </c>
      <c r="F65023" s="10" t="s">
        <v>499</v>
      </c>
      <c r="G65023" s="10"/>
    </row>
    <row r="65024" spans="4:7" ht="15" hidden="1">
      <c r="D65024" s="10"/>
      <c r="E65024" s="10" t="s">
        <v>471</v>
      </c>
      <c r="F65024" s="10" t="s">
        <v>500</v>
      </c>
      <c r="G65024" s="10"/>
    </row>
    <row r="65025" spans="4:7" ht="15" hidden="1">
      <c r="D65025" s="10"/>
      <c r="E65025" s="10" t="s">
        <v>472</v>
      </c>
      <c r="F65025" s="10" t="s">
        <v>501</v>
      </c>
      <c r="G65025" s="10"/>
    </row>
    <row r="65026" spans="4:7" ht="15" hidden="1">
      <c r="D65026" s="10"/>
      <c r="E65026" s="10" t="s">
        <v>473</v>
      </c>
      <c r="F65026" s="10" t="s">
        <v>502</v>
      </c>
      <c r="G65026" s="10"/>
    </row>
    <row r="65027" spans="4:7" ht="15" hidden="1">
      <c r="D65027" s="10"/>
      <c r="E65027" s="10" t="s">
        <v>474</v>
      </c>
      <c r="F65027" s="10" t="s">
        <v>503</v>
      </c>
      <c r="G65027" s="10"/>
    </row>
    <row r="65028" spans="4:7" ht="15" hidden="1">
      <c r="D65028" s="10"/>
      <c r="E65028" s="10" t="s">
        <v>475</v>
      </c>
      <c r="F65028" s="10" t="s">
        <v>504</v>
      </c>
      <c r="G65028" s="10"/>
    </row>
    <row r="65029" spans="4:7" ht="15" hidden="1">
      <c r="D65029" s="10"/>
      <c r="E65029" s="10" t="s">
        <v>476</v>
      </c>
      <c r="F65029" s="10" t="s">
        <v>505</v>
      </c>
      <c r="G65029" s="10"/>
    </row>
  </sheetData>
  <sheetProtection sheet="1"/>
  <dataValidations count="7">
    <dataValidation allowBlank="1" showInputMessage="1" showErrorMessage="1" promptTitle="ALTO" prompt="NO DIGITAR&#10;&#10;Para Uso Interno" sqref="C2:C150"/>
    <dataValidation type="textLength" operator="equal" allowBlank="1" showInputMessage="1" showErrorMessage="1" promptTitle="Número Cuenta Bancaria" prompt="Largo 11 dígitos" errorTitle="Largo incorrecto" error="Número cuenta bancaria debe ser largo 11" sqref="D2:D150">
      <formula1>11</formula1>
    </dataValidation>
    <dataValidation type="textLength" operator="equal" allowBlank="1" showInputMessage="1" showErrorMessage="1" promptTitle="Area Transaccional asociada" prompt="Largo 3 dígitos" errorTitle="Largo Código Area Transaccional" error="Código Área Transaccional debe ser de largo 3." sqref="J2:J150">
      <formula1>3</formula1>
    </dataValidation>
    <dataValidation allowBlank="1" showInputMessage="1" showErrorMessage="1" promptTitle="ALTO" prompt="NO DIGITAR&#10;Cod Inst obtenido desde Menú Instrucciones" sqref="B2:B150"/>
    <dataValidation type="list" allowBlank="1" showInputMessage="1" showErrorMessage="1" sqref="A2:A150">
      <formula1>$D$65001:$D$65004</formula1>
    </dataValidation>
    <dataValidation type="list" allowBlank="1" showInputMessage="1" showErrorMessage="1" sqref="H2:H150">
      <formula1>$G$65001:$G$65002</formula1>
    </dataValidation>
    <dataValidation type="list" allowBlank="1" showInputMessage="1" showErrorMessage="1" sqref="F2:F150">
      <formula1>$E$65001:$E$65029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 Henríquez L</dc:creator>
  <cp:keywords/>
  <dc:description/>
  <cp:lastModifiedBy>Jeannette Henríquez L</cp:lastModifiedBy>
  <cp:lastPrinted>2018-08-22T17:22:37Z</cp:lastPrinted>
  <dcterms:created xsi:type="dcterms:W3CDTF">2018-06-28T20:28:24Z</dcterms:created>
  <dcterms:modified xsi:type="dcterms:W3CDTF">2023-11-10T13:05:30Z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